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3835" windowHeight="12270"/>
  </bookViews>
  <sheets>
    <sheet name="LCDR 3%" sheetId="1" r:id="rId1"/>
    <sheet name="CDR 3%" sheetId="2" r:id="rId2"/>
    <sheet name="CAPT 3%" sheetId="3" r:id="rId3"/>
    <sheet name="CWO5 5%" sheetId="4" r:id="rId4"/>
    <sheet name="CWO4 8%" sheetId="5" r:id="rId5"/>
    <sheet name="Sheet1" sheetId="6" r:id="rId6"/>
  </sheets>
  <calcPr calcId="145621"/>
</workbook>
</file>

<file path=xl/calcChain.xml><?xml version="1.0" encoding="utf-8"?>
<calcChain xmlns="http://schemas.openxmlformats.org/spreadsheetml/2006/main">
  <c r="Q17" i="3" l="1"/>
  <c r="C12" i="5" l="1"/>
  <c r="D12" i="5" s="1"/>
  <c r="O11" i="5"/>
  <c r="P6" i="5"/>
  <c r="C4" i="5"/>
  <c r="C3" i="5" s="1"/>
  <c r="C6" i="5" s="1"/>
  <c r="Q3" i="5"/>
  <c r="C12" i="4"/>
  <c r="D12" i="4"/>
  <c r="D4" i="4" s="1"/>
  <c r="O11" i="4"/>
  <c r="P6" i="4"/>
  <c r="C4" i="4"/>
  <c r="C7" i="4" s="1"/>
  <c r="Q3" i="4"/>
  <c r="C3" i="4"/>
  <c r="C6" i="4" s="1"/>
  <c r="N46" i="3"/>
  <c r="M46" i="3"/>
  <c r="L46" i="3"/>
  <c r="K46" i="3"/>
  <c r="J46" i="3"/>
  <c r="I46" i="3"/>
  <c r="H46" i="3"/>
  <c r="G46" i="3"/>
  <c r="F46" i="3"/>
  <c r="E46" i="3"/>
  <c r="D46" i="3"/>
  <c r="C46" i="3"/>
  <c r="C45" i="3" s="1"/>
  <c r="C18" i="3"/>
  <c r="C17" i="3" s="1"/>
  <c r="N46" i="2"/>
  <c r="M46" i="2"/>
  <c r="L46" i="2"/>
  <c r="K46" i="2"/>
  <c r="J46" i="2"/>
  <c r="I46" i="2"/>
  <c r="H46" i="2"/>
  <c r="G46" i="2"/>
  <c r="F46" i="2"/>
  <c r="E46" i="2"/>
  <c r="D46" i="2"/>
  <c r="C46" i="2"/>
  <c r="C45" i="2" s="1"/>
  <c r="C28" i="2"/>
  <c r="C27" i="2" s="1"/>
  <c r="C20" i="2"/>
  <c r="C19" i="2" s="1"/>
  <c r="N8" i="2"/>
  <c r="M8" i="2"/>
  <c r="N7" i="2" s="1"/>
  <c r="L8" i="2"/>
  <c r="K8" i="2"/>
  <c r="J8" i="2"/>
  <c r="I8" i="2"/>
  <c r="H8" i="2"/>
  <c r="G8" i="2"/>
  <c r="F8" i="2"/>
  <c r="E8" i="2"/>
  <c r="D8" i="2"/>
  <c r="C8" i="2"/>
  <c r="N8" i="1"/>
  <c r="M8" i="1"/>
  <c r="L8" i="1"/>
  <c r="K8" i="1"/>
  <c r="J8" i="1"/>
  <c r="I8" i="1"/>
  <c r="H8" i="1"/>
  <c r="G8" i="1"/>
  <c r="F8" i="1"/>
  <c r="E8" i="1"/>
  <c r="D8" i="1"/>
  <c r="C8" i="1"/>
  <c r="C7" i="1" s="1"/>
  <c r="Q3" i="2"/>
  <c r="Q5" i="2"/>
  <c r="Q9" i="2"/>
  <c r="Q11" i="2"/>
  <c r="Q13" i="2"/>
  <c r="Q15" i="2"/>
  <c r="Q17" i="2"/>
  <c r="Q19" i="2"/>
  <c r="Q25" i="2"/>
  <c r="Q29" i="2"/>
  <c r="Q31" i="2"/>
  <c r="Q33" i="2"/>
  <c r="Q35" i="2"/>
  <c r="Q37" i="2"/>
  <c r="Q39" i="2"/>
  <c r="Q41" i="2"/>
  <c r="Q43" i="2"/>
  <c r="P48" i="2"/>
  <c r="O53" i="2"/>
  <c r="C54" i="2"/>
  <c r="C6" i="2" s="1"/>
  <c r="C5" i="2" s="1"/>
  <c r="C54" i="3"/>
  <c r="O53" i="3"/>
  <c r="P48" i="3"/>
  <c r="Q43" i="3"/>
  <c r="Q41" i="3"/>
  <c r="Q39" i="3"/>
  <c r="Q37" i="3"/>
  <c r="Q35" i="3"/>
  <c r="Q33" i="3"/>
  <c r="Q31" i="3"/>
  <c r="Q29" i="3"/>
  <c r="Q25" i="3"/>
  <c r="Q19" i="3"/>
  <c r="Q15" i="3"/>
  <c r="Q13" i="3"/>
  <c r="Q11" i="3"/>
  <c r="Q9" i="3"/>
  <c r="Q5" i="3"/>
  <c r="Q3" i="3"/>
  <c r="E7" i="2" l="1"/>
  <c r="I7" i="2"/>
  <c r="M7" i="2"/>
  <c r="E45" i="2"/>
  <c r="N45" i="2"/>
  <c r="G7" i="2"/>
  <c r="D7" i="1"/>
  <c r="H7" i="1"/>
  <c r="L7" i="1"/>
  <c r="J7" i="2"/>
  <c r="D7" i="2"/>
  <c r="H7" i="2"/>
  <c r="L7" i="2"/>
  <c r="C7" i="2"/>
  <c r="K7" i="2"/>
  <c r="F7" i="2"/>
  <c r="J7" i="1"/>
  <c r="D54" i="3"/>
  <c r="C36" i="3"/>
  <c r="C35" i="3" s="1"/>
  <c r="C30" i="3"/>
  <c r="C29" i="3" s="1"/>
  <c r="C26" i="3"/>
  <c r="C25" i="3" s="1"/>
  <c r="C22" i="3"/>
  <c r="C21" i="3" s="1"/>
  <c r="C44" i="3"/>
  <c r="C43" i="3" s="1"/>
  <c r="C42" i="3"/>
  <c r="C41" i="3" s="1"/>
  <c r="C34" i="3"/>
  <c r="C33" i="3" s="1"/>
  <c r="C14" i="3"/>
  <c r="C13" i="3" s="1"/>
  <c r="C12" i="3"/>
  <c r="C6" i="3"/>
  <c r="C5" i="3" s="1"/>
  <c r="C32" i="3"/>
  <c r="C28" i="3"/>
  <c r="C27" i="3" s="1"/>
  <c r="C10" i="3"/>
  <c r="C9" i="3" s="1"/>
  <c r="C4" i="3"/>
  <c r="C3" i="3" s="1"/>
  <c r="C38" i="3"/>
  <c r="C37" i="3" s="1"/>
  <c r="C24" i="3"/>
  <c r="C16" i="3"/>
  <c r="C15" i="3" s="1"/>
  <c r="C40" i="3"/>
  <c r="C39" i="3" s="1"/>
  <c r="C8" i="3"/>
  <c r="C7" i="3" s="1"/>
  <c r="F7" i="1"/>
  <c r="C44" i="2"/>
  <c r="C43" i="2" s="1"/>
  <c r="C34" i="2"/>
  <c r="C26" i="2"/>
  <c r="C42" i="2"/>
  <c r="C41" i="2" s="1"/>
  <c r="C36" i="2"/>
  <c r="C38" i="2"/>
  <c r="C37" i="2" s="1"/>
  <c r="C32" i="2"/>
  <c r="C31" i="2" s="1"/>
  <c r="C16" i="2"/>
  <c r="C15" i="2" s="1"/>
  <c r="C14" i="2"/>
  <c r="C13" i="2" s="1"/>
  <c r="C12" i="2"/>
  <c r="C11" i="2" s="1"/>
  <c r="C10" i="2"/>
  <c r="C4" i="2"/>
  <c r="C3" i="2" s="1"/>
  <c r="C40" i="2"/>
  <c r="C39" i="2" s="1"/>
  <c r="C30" i="2"/>
  <c r="C29" i="2" s="1"/>
  <c r="C24" i="2"/>
  <c r="C23" i="2" s="1"/>
  <c r="C18" i="2"/>
  <c r="C17" i="2" s="1"/>
  <c r="C22" i="2"/>
  <c r="C21" i="2" s="1"/>
  <c r="C20" i="3"/>
  <c r="F45" i="2"/>
  <c r="J45" i="2"/>
  <c r="D45" i="2"/>
  <c r="H45" i="2"/>
  <c r="M45" i="2"/>
  <c r="M45" i="3"/>
  <c r="I45" i="2"/>
  <c r="F45" i="3"/>
  <c r="J45" i="3"/>
  <c r="E12" i="5"/>
  <c r="E4" i="5" s="1"/>
  <c r="D4" i="5"/>
  <c r="D7" i="5" s="1"/>
  <c r="C7" i="5"/>
  <c r="N7" i="1"/>
  <c r="E7" i="1"/>
  <c r="G7" i="1"/>
  <c r="I7" i="1"/>
  <c r="K7" i="1"/>
  <c r="M7" i="1"/>
  <c r="D7" i="4"/>
  <c r="D3" i="4"/>
  <c r="D6" i="4" s="1"/>
  <c r="E12" i="4"/>
  <c r="E45" i="3"/>
  <c r="G45" i="3"/>
  <c r="I45" i="3"/>
  <c r="K45" i="3"/>
  <c r="N45" i="3"/>
  <c r="G45" i="2"/>
  <c r="L45" i="2"/>
  <c r="K45" i="2"/>
  <c r="D45" i="3"/>
  <c r="H45" i="3"/>
  <c r="L45" i="3"/>
  <c r="D54" i="2"/>
  <c r="E54" i="3"/>
  <c r="O7" i="2" l="1"/>
  <c r="C9" i="2"/>
  <c r="C25" i="2"/>
  <c r="F12" i="5"/>
  <c r="C35" i="2"/>
  <c r="C11" i="3"/>
  <c r="C31" i="3"/>
  <c r="C33" i="2"/>
  <c r="E44" i="3"/>
  <c r="E42" i="3"/>
  <c r="E38" i="3"/>
  <c r="E34" i="3"/>
  <c r="E24" i="3"/>
  <c r="E20" i="3"/>
  <c r="E16" i="3"/>
  <c r="E14" i="3"/>
  <c r="E12" i="3"/>
  <c r="E40" i="3"/>
  <c r="E32" i="3"/>
  <c r="E28" i="3"/>
  <c r="E18" i="3"/>
  <c r="E36" i="3"/>
  <c r="E30" i="3"/>
  <c r="E26" i="3"/>
  <c r="E10" i="3"/>
  <c r="E22" i="3"/>
  <c r="E8" i="3"/>
  <c r="E6" i="3"/>
  <c r="E4" i="3"/>
  <c r="O45" i="2"/>
  <c r="C19" i="3"/>
  <c r="D42" i="2"/>
  <c r="D36" i="2"/>
  <c r="D35" i="2" s="1"/>
  <c r="D28" i="2"/>
  <c r="D27" i="2" s="1"/>
  <c r="D38" i="2"/>
  <c r="D37" i="2" s="1"/>
  <c r="D40" i="2"/>
  <c r="D39" i="2" s="1"/>
  <c r="D30" i="2"/>
  <c r="D29" i="2" s="1"/>
  <c r="D24" i="2"/>
  <c r="D23" i="2" s="1"/>
  <c r="D6" i="2"/>
  <c r="D26" i="2"/>
  <c r="D25" i="2" s="1"/>
  <c r="D22" i="2"/>
  <c r="D18" i="2"/>
  <c r="D17" i="2" s="1"/>
  <c r="D34" i="2"/>
  <c r="D33" i="2" s="1"/>
  <c r="D20" i="2"/>
  <c r="D19" i="2" s="1"/>
  <c r="D44" i="2"/>
  <c r="D43" i="2" s="1"/>
  <c r="D32" i="2"/>
  <c r="D31" i="2" s="1"/>
  <c r="D16" i="2"/>
  <c r="D15" i="2" s="1"/>
  <c r="D14" i="2"/>
  <c r="D13" i="2" s="1"/>
  <c r="D12" i="2"/>
  <c r="D11" i="2" s="1"/>
  <c r="D10" i="2"/>
  <c r="D9" i="2" s="1"/>
  <c r="D4" i="2"/>
  <c r="D3" i="2" s="1"/>
  <c r="O45" i="3"/>
  <c r="C23" i="3"/>
  <c r="D10" i="3"/>
  <c r="D9" i="3" s="1"/>
  <c r="D8" i="3"/>
  <c r="D44" i="3"/>
  <c r="D43" i="3" s="1"/>
  <c r="D42" i="3"/>
  <c r="D41" i="3" s="1"/>
  <c r="D38" i="3"/>
  <c r="D37" i="3" s="1"/>
  <c r="D34" i="3"/>
  <c r="D33" i="3" s="1"/>
  <c r="D24" i="3"/>
  <c r="D23" i="3" s="1"/>
  <c r="D20" i="3"/>
  <c r="D19" i="3" s="1"/>
  <c r="D32" i="3"/>
  <c r="D31" i="3" s="1"/>
  <c r="D28" i="3"/>
  <c r="D27" i="3" s="1"/>
  <c r="D4" i="3"/>
  <c r="D36" i="3"/>
  <c r="D35" i="3" s="1"/>
  <c r="D30" i="3"/>
  <c r="D29" i="3" s="1"/>
  <c r="D26" i="3"/>
  <c r="D16" i="3"/>
  <c r="D15" i="3" s="1"/>
  <c r="D40" i="3"/>
  <c r="D22" i="3"/>
  <c r="D21" i="3" s="1"/>
  <c r="D14" i="3"/>
  <c r="D6" i="3"/>
  <c r="D5" i="3" s="1"/>
  <c r="D18" i="3"/>
  <c r="D12" i="3"/>
  <c r="D11" i="3" s="1"/>
  <c r="D3" i="5"/>
  <c r="D6" i="5" s="1"/>
  <c r="E7" i="5"/>
  <c r="E3" i="5"/>
  <c r="G12" i="5"/>
  <c r="F4" i="5"/>
  <c r="F12" i="4"/>
  <c r="E4" i="4"/>
  <c r="E7" i="4" s="1"/>
  <c r="C49" i="2"/>
  <c r="E54" i="2"/>
  <c r="F54" i="3"/>
  <c r="C49" i="3"/>
  <c r="E15" i="3" l="1"/>
  <c r="E37" i="3"/>
  <c r="E7" i="3"/>
  <c r="D7" i="3"/>
  <c r="D5" i="2"/>
  <c r="E39" i="3"/>
  <c r="D39" i="3"/>
  <c r="D21" i="2"/>
  <c r="E3" i="3"/>
  <c r="E9" i="3"/>
  <c r="E11" i="3"/>
  <c r="E23" i="3"/>
  <c r="E43" i="3"/>
  <c r="E38" i="2"/>
  <c r="E37" i="2" s="1"/>
  <c r="E30" i="2"/>
  <c r="E29" i="2" s="1"/>
  <c r="E24" i="2"/>
  <c r="E23" i="2" s="1"/>
  <c r="E22" i="2"/>
  <c r="E21" i="2" s="1"/>
  <c r="E20" i="2"/>
  <c r="E19" i="2" s="1"/>
  <c r="E18" i="2"/>
  <c r="E40" i="2"/>
  <c r="E39" i="2" s="1"/>
  <c r="E6" i="2"/>
  <c r="E5" i="2" s="1"/>
  <c r="E34" i="2"/>
  <c r="E33" i="2" s="1"/>
  <c r="E28" i="2"/>
  <c r="E27" i="2" s="1"/>
  <c r="E42" i="2"/>
  <c r="E41" i="2" s="1"/>
  <c r="E36" i="2"/>
  <c r="E35" i="2" s="1"/>
  <c r="E26" i="2"/>
  <c r="E44" i="2"/>
  <c r="E32" i="2"/>
  <c r="E31" i="2" s="1"/>
  <c r="E16" i="2"/>
  <c r="E15" i="2" s="1"/>
  <c r="E14" i="2"/>
  <c r="E13" i="2" s="1"/>
  <c r="E12" i="2"/>
  <c r="E11" i="2" s="1"/>
  <c r="E10" i="2"/>
  <c r="E4" i="2"/>
  <c r="E3" i="2" s="1"/>
  <c r="E13" i="3"/>
  <c r="D13" i="3"/>
  <c r="E29" i="3"/>
  <c r="E17" i="3"/>
  <c r="D17" i="3"/>
  <c r="F40" i="3"/>
  <c r="F39" i="3" s="1"/>
  <c r="F32" i="3"/>
  <c r="F31" i="3" s="1"/>
  <c r="F28" i="3"/>
  <c r="F27" i="3" s="1"/>
  <c r="F18" i="3"/>
  <c r="F36" i="3"/>
  <c r="F35" i="3" s="1"/>
  <c r="F30" i="3"/>
  <c r="F29" i="3" s="1"/>
  <c r="F26" i="3"/>
  <c r="F22" i="3"/>
  <c r="F21" i="3" s="1"/>
  <c r="F16" i="3"/>
  <c r="F15" i="3" s="1"/>
  <c r="F38" i="3"/>
  <c r="F37" i="3" s="1"/>
  <c r="F24" i="3"/>
  <c r="F23" i="3" s="1"/>
  <c r="F20" i="3"/>
  <c r="F19" i="3" s="1"/>
  <c r="F8" i="3"/>
  <c r="F6" i="3"/>
  <c r="F5" i="3" s="1"/>
  <c r="F14" i="3"/>
  <c r="F4" i="3"/>
  <c r="F3" i="3" s="1"/>
  <c r="F44" i="3"/>
  <c r="F43" i="3" s="1"/>
  <c r="F42" i="3"/>
  <c r="F41" i="3" s="1"/>
  <c r="F12" i="3"/>
  <c r="F11" i="3" s="1"/>
  <c r="F34" i="3"/>
  <c r="F33" i="3" s="1"/>
  <c r="F10" i="3"/>
  <c r="F9" i="3" s="1"/>
  <c r="D3" i="3"/>
  <c r="D49" i="3"/>
  <c r="D41" i="2"/>
  <c r="E5" i="3"/>
  <c r="E27" i="3"/>
  <c r="E33" i="3"/>
  <c r="E25" i="3"/>
  <c r="D25" i="3"/>
  <c r="E31" i="3"/>
  <c r="C48" i="3"/>
  <c r="E21" i="3"/>
  <c r="E35" i="3"/>
  <c r="E19" i="3"/>
  <c r="E41" i="3"/>
  <c r="F7" i="5"/>
  <c r="F3" i="5"/>
  <c r="F6" i="5" s="1"/>
  <c r="E6" i="5"/>
  <c r="H12" i="5"/>
  <c r="G4" i="5"/>
  <c r="E3" i="4"/>
  <c r="E6" i="4" s="1"/>
  <c r="G12" i="4"/>
  <c r="F4" i="4"/>
  <c r="F7" i="4" s="1"/>
  <c r="F54" i="2"/>
  <c r="D49" i="2"/>
  <c r="C48" i="2"/>
  <c r="E49" i="3"/>
  <c r="G54" i="3"/>
  <c r="F40" i="2" l="1"/>
  <c r="F39" i="2" s="1"/>
  <c r="F32" i="2"/>
  <c r="F31" i="2" s="1"/>
  <c r="F44" i="2"/>
  <c r="F43" i="2" s="1"/>
  <c r="F34" i="2"/>
  <c r="F33" i="2" s="1"/>
  <c r="F28" i="2"/>
  <c r="F27" i="2" s="1"/>
  <c r="F26" i="2"/>
  <c r="F25" i="2" s="1"/>
  <c r="F22" i="2"/>
  <c r="F20" i="2"/>
  <c r="F18" i="2"/>
  <c r="F17" i="2" s="1"/>
  <c r="F16" i="2"/>
  <c r="F15" i="2" s="1"/>
  <c r="F14" i="2"/>
  <c r="F13" i="2" s="1"/>
  <c r="F12" i="2"/>
  <c r="F11" i="2" s="1"/>
  <c r="F10" i="2"/>
  <c r="F9" i="2" s="1"/>
  <c r="F4" i="2"/>
  <c r="F3" i="2" s="1"/>
  <c r="F38" i="2"/>
  <c r="F37" i="2" s="1"/>
  <c r="F6" i="2"/>
  <c r="F30" i="2"/>
  <c r="F29" i="2" s="1"/>
  <c r="F42" i="2"/>
  <c r="F36" i="2"/>
  <c r="F35" i="2" s="1"/>
  <c r="F24" i="2"/>
  <c r="F23" i="2" s="1"/>
  <c r="F13" i="3"/>
  <c r="F25" i="3"/>
  <c r="E9" i="2"/>
  <c r="E25" i="2"/>
  <c r="G36" i="3"/>
  <c r="G30" i="3"/>
  <c r="G29" i="3" s="1"/>
  <c r="G26" i="3"/>
  <c r="G25" i="3" s="1"/>
  <c r="G22" i="3"/>
  <c r="G21" i="3" s="1"/>
  <c r="G38" i="3"/>
  <c r="G24" i="3"/>
  <c r="G20" i="3"/>
  <c r="G8" i="3"/>
  <c r="G7" i="3" s="1"/>
  <c r="G6" i="3"/>
  <c r="G40" i="3"/>
  <c r="G39" i="3" s="1"/>
  <c r="G18" i="3"/>
  <c r="G17" i="3" s="1"/>
  <c r="G14" i="3"/>
  <c r="G13" i="3" s="1"/>
  <c r="G12" i="3"/>
  <c r="G11" i="3" s="1"/>
  <c r="G4" i="3"/>
  <c r="G3" i="3" s="1"/>
  <c r="G44" i="3"/>
  <c r="G43" i="3" s="1"/>
  <c r="G42" i="3"/>
  <c r="G41" i="3" s="1"/>
  <c r="G34" i="3"/>
  <c r="G33" i="3" s="1"/>
  <c r="G10" i="3"/>
  <c r="G9" i="3" s="1"/>
  <c r="G32" i="3"/>
  <c r="G28" i="3"/>
  <c r="G16" i="3"/>
  <c r="G15" i="3" s="1"/>
  <c r="D48" i="3"/>
  <c r="E43" i="2"/>
  <c r="E17" i="2"/>
  <c r="F7" i="3"/>
  <c r="D48" i="2"/>
  <c r="F17" i="3"/>
  <c r="G7" i="5"/>
  <c r="G3" i="5"/>
  <c r="I12" i="5"/>
  <c r="H4" i="5"/>
  <c r="H12" i="4"/>
  <c r="G4" i="4"/>
  <c r="G7" i="4" s="1"/>
  <c r="F3" i="4"/>
  <c r="F6" i="4" s="1"/>
  <c r="G54" i="2"/>
  <c r="E49" i="2"/>
  <c r="F49" i="3"/>
  <c r="E48" i="3"/>
  <c r="H54" i="3"/>
  <c r="F48" i="3" l="1"/>
  <c r="H10" i="3"/>
  <c r="H9" i="3" s="1"/>
  <c r="H8" i="3"/>
  <c r="H44" i="3"/>
  <c r="H43" i="3" s="1"/>
  <c r="H42" i="3"/>
  <c r="H41" i="3" s="1"/>
  <c r="H38" i="3"/>
  <c r="H37" i="3" s="1"/>
  <c r="H34" i="3"/>
  <c r="H33" i="3" s="1"/>
  <c r="H24" i="3"/>
  <c r="H23" i="3" s="1"/>
  <c r="H20" i="3"/>
  <c r="H19" i="3" s="1"/>
  <c r="H40" i="3"/>
  <c r="H39" i="3" s="1"/>
  <c r="H18" i="3"/>
  <c r="H14" i="3"/>
  <c r="H12" i="3"/>
  <c r="H11" i="3" s="1"/>
  <c r="H4" i="3"/>
  <c r="H3" i="3" s="1"/>
  <c r="H22" i="3"/>
  <c r="H21" i="3" s="1"/>
  <c r="H16" i="3"/>
  <c r="H15" i="3" s="1"/>
  <c r="H32" i="3"/>
  <c r="H31" i="3" s="1"/>
  <c r="H28" i="3"/>
  <c r="H27" i="3" s="1"/>
  <c r="H30" i="3"/>
  <c r="H29" i="3" s="1"/>
  <c r="H26" i="3"/>
  <c r="H6" i="3"/>
  <c r="H5" i="3" s="1"/>
  <c r="H36" i="3"/>
  <c r="H35" i="3" s="1"/>
  <c r="G5" i="3"/>
  <c r="G37" i="3"/>
  <c r="G35" i="3"/>
  <c r="F21" i="2"/>
  <c r="G31" i="3"/>
  <c r="G19" i="3"/>
  <c r="G44" i="2"/>
  <c r="G34" i="2"/>
  <c r="G33" i="2" s="1"/>
  <c r="G26" i="2"/>
  <c r="G42" i="2"/>
  <c r="G41" i="2" s="1"/>
  <c r="G36" i="2"/>
  <c r="G35" i="2" s="1"/>
  <c r="G22" i="2"/>
  <c r="G21" i="2" s="1"/>
  <c r="G20" i="2"/>
  <c r="G19" i="2" s="1"/>
  <c r="G18" i="2"/>
  <c r="G16" i="2"/>
  <c r="G15" i="2" s="1"/>
  <c r="G14" i="2"/>
  <c r="G13" i="2" s="1"/>
  <c r="G12" i="2"/>
  <c r="G11" i="2" s="1"/>
  <c r="G10" i="2"/>
  <c r="G4" i="2"/>
  <c r="G3" i="2" s="1"/>
  <c r="G32" i="2"/>
  <c r="G31" i="2" s="1"/>
  <c r="G40" i="2"/>
  <c r="G39" i="2" s="1"/>
  <c r="G6" i="2"/>
  <c r="G5" i="2" s="1"/>
  <c r="G30" i="2"/>
  <c r="G29" i="2" s="1"/>
  <c r="G24" i="2"/>
  <c r="G23" i="2" s="1"/>
  <c r="G28" i="2"/>
  <c r="G27" i="2" s="1"/>
  <c r="G38" i="2"/>
  <c r="G37" i="2" s="1"/>
  <c r="G27" i="3"/>
  <c r="F41" i="2"/>
  <c r="G23" i="3"/>
  <c r="F5" i="2"/>
  <c r="F19" i="2"/>
  <c r="H7" i="5"/>
  <c r="H3" i="5"/>
  <c r="H6" i="5" s="1"/>
  <c r="G6" i="5"/>
  <c r="J12" i="5"/>
  <c r="I4" i="5"/>
  <c r="G3" i="4"/>
  <c r="G6" i="4" s="1"/>
  <c r="I12" i="4"/>
  <c r="H4" i="4"/>
  <c r="H7" i="4" s="1"/>
  <c r="E48" i="2"/>
  <c r="H54" i="2"/>
  <c r="F49" i="2"/>
  <c r="G49" i="3"/>
  <c r="I54" i="3"/>
  <c r="H17" i="3" l="1"/>
  <c r="I44" i="3"/>
  <c r="I43" i="3" s="1"/>
  <c r="I42" i="3"/>
  <c r="I41" i="3" s="1"/>
  <c r="I38" i="3"/>
  <c r="I34" i="3"/>
  <c r="I33" i="3" s="1"/>
  <c r="I24" i="3"/>
  <c r="I20" i="3"/>
  <c r="I16" i="3"/>
  <c r="I15" i="3" s="1"/>
  <c r="I14" i="3"/>
  <c r="I13" i="3" s="1"/>
  <c r="I12" i="3"/>
  <c r="I11" i="3" s="1"/>
  <c r="I40" i="3"/>
  <c r="I39" i="3" s="1"/>
  <c r="I32" i="3"/>
  <c r="I28" i="3"/>
  <c r="I18" i="3"/>
  <c r="I17" i="3" s="1"/>
  <c r="I22" i="3"/>
  <c r="I21" i="3" s="1"/>
  <c r="I10" i="3"/>
  <c r="I9" i="3" s="1"/>
  <c r="I30" i="3"/>
  <c r="I29" i="3" s="1"/>
  <c r="I26" i="3"/>
  <c r="I25" i="3" s="1"/>
  <c r="I6" i="3"/>
  <c r="I36" i="3"/>
  <c r="I8" i="3"/>
  <c r="I7" i="3" s="1"/>
  <c r="I4" i="3"/>
  <c r="I3" i="3" s="1"/>
  <c r="G25" i="2"/>
  <c r="G43" i="2"/>
  <c r="H42" i="2"/>
  <c r="H36" i="2"/>
  <c r="H35" i="2" s="1"/>
  <c r="H28" i="2"/>
  <c r="H27" i="2" s="1"/>
  <c r="H38" i="2"/>
  <c r="H37" i="2" s="1"/>
  <c r="H32" i="2"/>
  <c r="H31" i="2" s="1"/>
  <c r="H26" i="2"/>
  <c r="H25" i="2" s="1"/>
  <c r="H44" i="2"/>
  <c r="H43" i="2" s="1"/>
  <c r="H30" i="2"/>
  <c r="H29" i="2" s="1"/>
  <c r="H24" i="2"/>
  <c r="H23" i="2" s="1"/>
  <c r="H6" i="2"/>
  <c r="H34" i="2"/>
  <c r="H33" i="2" s="1"/>
  <c r="H20" i="2"/>
  <c r="H19" i="2" s="1"/>
  <c r="H16" i="2"/>
  <c r="H15" i="2" s="1"/>
  <c r="H14" i="2"/>
  <c r="H13" i="2" s="1"/>
  <c r="H12" i="2"/>
  <c r="H11" i="2" s="1"/>
  <c r="H10" i="2"/>
  <c r="H9" i="2" s="1"/>
  <c r="H4" i="2"/>
  <c r="H3" i="2" s="1"/>
  <c r="H22" i="2"/>
  <c r="H40" i="2"/>
  <c r="H39" i="2" s="1"/>
  <c r="H18" i="2"/>
  <c r="H17" i="2" s="1"/>
  <c r="H25" i="3"/>
  <c r="H13" i="3"/>
  <c r="H7" i="3"/>
  <c r="F48" i="2"/>
  <c r="G9" i="2"/>
  <c r="G17" i="2"/>
  <c r="I7" i="5"/>
  <c r="I3" i="5"/>
  <c r="K12" i="5"/>
  <c r="J4" i="5"/>
  <c r="J12" i="4"/>
  <c r="I4" i="4"/>
  <c r="I7" i="4" s="1"/>
  <c r="H3" i="4"/>
  <c r="H6" i="4" s="1"/>
  <c r="I54" i="2"/>
  <c r="G49" i="2"/>
  <c r="G48" i="3"/>
  <c r="H49" i="3"/>
  <c r="J54" i="3"/>
  <c r="G48" i="2" l="1"/>
  <c r="I23" i="3"/>
  <c r="J40" i="3"/>
  <c r="J39" i="3" s="1"/>
  <c r="J32" i="3"/>
  <c r="J31" i="3" s="1"/>
  <c r="J28" i="3"/>
  <c r="J27" i="3" s="1"/>
  <c r="J18" i="3"/>
  <c r="J36" i="3"/>
  <c r="J35" i="3" s="1"/>
  <c r="J30" i="3"/>
  <c r="J29" i="3" s="1"/>
  <c r="J26" i="3"/>
  <c r="J22" i="3"/>
  <c r="J21" i="3" s="1"/>
  <c r="J10" i="3"/>
  <c r="J9" i="3" s="1"/>
  <c r="J44" i="3"/>
  <c r="J43" i="3" s="1"/>
  <c r="J42" i="3"/>
  <c r="J41" i="3" s="1"/>
  <c r="J34" i="3"/>
  <c r="J33" i="3" s="1"/>
  <c r="J16" i="3"/>
  <c r="J15" i="3" s="1"/>
  <c r="J6" i="3"/>
  <c r="J5" i="3" s="1"/>
  <c r="J20" i="3"/>
  <c r="J19" i="3" s="1"/>
  <c r="J12" i="3"/>
  <c r="J11" i="3" s="1"/>
  <c r="J8" i="3"/>
  <c r="J4" i="3"/>
  <c r="J3" i="3" s="1"/>
  <c r="J24" i="3"/>
  <c r="J23" i="3" s="1"/>
  <c r="J38" i="3"/>
  <c r="J14" i="3"/>
  <c r="I27" i="3"/>
  <c r="H48" i="3"/>
  <c r="H21" i="2"/>
  <c r="H5" i="2"/>
  <c r="I35" i="3"/>
  <c r="I31" i="3"/>
  <c r="J37" i="3"/>
  <c r="I37" i="3"/>
  <c r="I38" i="2"/>
  <c r="I37" i="2" s="1"/>
  <c r="I30" i="2"/>
  <c r="I29" i="2" s="1"/>
  <c r="I24" i="2"/>
  <c r="I23" i="2" s="1"/>
  <c r="I22" i="2"/>
  <c r="I21" i="2" s="1"/>
  <c r="I20" i="2"/>
  <c r="I19" i="2" s="1"/>
  <c r="I18" i="2"/>
  <c r="I16" i="2"/>
  <c r="I15" i="2" s="1"/>
  <c r="I40" i="2"/>
  <c r="I39" i="2" s="1"/>
  <c r="I44" i="2"/>
  <c r="I6" i="2"/>
  <c r="I5" i="2" s="1"/>
  <c r="I42" i="2"/>
  <c r="I41" i="2" s="1"/>
  <c r="I36" i="2"/>
  <c r="I35" i="2" s="1"/>
  <c r="I32" i="2"/>
  <c r="I31" i="2" s="1"/>
  <c r="I26" i="2"/>
  <c r="I34" i="2"/>
  <c r="I33" i="2" s="1"/>
  <c r="I14" i="2"/>
  <c r="I13" i="2" s="1"/>
  <c r="I12" i="2"/>
  <c r="I11" i="2" s="1"/>
  <c r="I10" i="2"/>
  <c r="I4" i="2"/>
  <c r="I3" i="2" s="1"/>
  <c r="I28" i="2"/>
  <c r="I27" i="2" s="1"/>
  <c r="H41" i="2"/>
  <c r="I5" i="3"/>
  <c r="I19" i="3"/>
  <c r="J7" i="5"/>
  <c r="J3" i="5"/>
  <c r="J6" i="5" s="1"/>
  <c r="I6" i="5"/>
  <c r="L12" i="5"/>
  <c r="K4" i="5"/>
  <c r="I3" i="4"/>
  <c r="I6" i="4" s="1"/>
  <c r="K12" i="4"/>
  <c r="J4" i="4"/>
  <c r="J7" i="4" s="1"/>
  <c r="J54" i="2"/>
  <c r="H49" i="2"/>
  <c r="I49" i="3"/>
  <c r="K54" i="3"/>
  <c r="H48" i="2" l="1"/>
  <c r="J40" i="2"/>
  <c r="J39" i="2" s="1"/>
  <c r="J32" i="2"/>
  <c r="J31" i="2" s="1"/>
  <c r="J44" i="2"/>
  <c r="J43" i="2" s="1"/>
  <c r="J42" i="2"/>
  <c r="J36" i="2"/>
  <c r="J35" i="2" s="1"/>
  <c r="J30" i="2"/>
  <c r="J29" i="2" s="1"/>
  <c r="J24" i="2"/>
  <c r="J23" i="2" s="1"/>
  <c r="J38" i="2"/>
  <c r="J37" i="2" s="1"/>
  <c r="J34" i="2"/>
  <c r="J33" i="2" s="1"/>
  <c r="J28" i="2"/>
  <c r="J27" i="2" s="1"/>
  <c r="J14" i="2"/>
  <c r="J13" i="2" s="1"/>
  <c r="J12" i="2"/>
  <c r="J11" i="2" s="1"/>
  <c r="J10" i="2"/>
  <c r="J9" i="2" s="1"/>
  <c r="J4" i="2"/>
  <c r="J3" i="2" s="1"/>
  <c r="J6" i="2"/>
  <c r="J20" i="2"/>
  <c r="J16" i="2"/>
  <c r="J15" i="2" s="1"/>
  <c r="J26" i="2"/>
  <c r="J25" i="2" s="1"/>
  <c r="J22" i="2"/>
  <c r="J18" i="2"/>
  <c r="J17" i="2" s="1"/>
  <c r="I43" i="2"/>
  <c r="J17" i="3"/>
  <c r="K36" i="3"/>
  <c r="K30" i="3"/>
  <c r="K29" i="3" s="1"/>
  <c r="K26" i="3"/>
  <c r="K25" i="3" s="1"/>
  <c r="K22" i="3"/>
  <c r="K21" i="3" s="1"/>
  <c r="K44" i="3"/>
  <c r="K43" i="3" s="1"/>
  <c r="K42" i="3"/>
  <c r="K41" i="3" s="1"/>
  <c r="K34" i="3"/>
  <c r="K33" i="3" s="1"/>
  <c r="K16" i="3"/>
  <c r="K15" i="3" s="1"/>
  <c r="K6" i="3"/>
  <c r="K32" i="3"/>
  <c r="K28" i="3"/>
  <c r="K8" i="3"/>
  <c r="K7" i="3" s="1"/>
  <c r="K4" i="3"/>
  <c r="K3" i="3" s="1"/>
  <c r="K20" i="3"/>
  <c r="K12" i="3"/>
  <c r="K11" i="3" s="1"/>
  <c r="K18" i="3"/>
  <c r="K17" i="3" s="1"/>
  <c r="K10" i="3"/>
  <c r="K9" i="3" s="1"/>
  <c r="K38" i="3"/>
  <c r="K14" i="3"/>
  <c r="K13" i="3" s="1"/>
  <c r="K40" i="3"/>
  <c r="K39" i="3" s="1"/>
  <c r="K24" i="3"/>
  <c r="K23" i="3" s="1"/>
  <c r="J25" i="3"/>
  <c r="I48" i="3"/>
  <c r="I9" i="2"/>
  <c r="I25" i="2"/>
  <c r="I17" i="2"/>
  <c r="J13" i="3"/>
  <c r="J7" i="3"/>
  <c r="K7" i="5"/>
  <c r="K3" i="5"/>
  <c r="M12" i="5"/>
  <c r="L4" i="5"/>
  <c r="J3" i="4"/>
  <c r="J6" i="4" s="1"/>
  <c r="L12" i="4"/>
  <c r="K4" i="4"/>
  <c r="K7" i="4" s="1"/>
  <c r="K54" i="2"/>
  <c r="I49" i="2"/>
  <c r="L54" i="3"/>
  <c r="J49" i="3"/>
  <c r="K37" i="3" l="1"/>
  <c r="K19" i="3"/>
  <c r="J5" i="2"/>
  <c r="K5" i="3"/>
  <c r="K35" i="3"/>
  <c r="L10" i="3"/>
  <c r="L9" i="3" s="1"/>
  <c r="L8" i="3"/>
  <c r="L44" i="3"/>
  <c r="L43" i="3" s="1"/>
  <c r="L42" i="3"/>
  <c r="L41" i="3" s="1"/>
  <c r="L38" i="3"/>
  <c r="L37" i="3" s="1"/>
  <c r="L34" i="3"/>
  <c r="L33" i="3" s="1"/>
  <c r="L24" i="3"/>
  <c r="L23" i="3" s="1"/>
  <c r="L20" i="3"/>
  <c r="L19" i="3" s="1"/>
  <c r="L16" i="3"/>
  <c r="L15" i="3" s="1"/>
  <c r="L32" i="3"/>
  <c r="L28" i="3"/>
  <c r="L27" i="3" s="1"/>
  <c r="L4" i="3"/>
  <c r="L3" i="3" s="1"/>
  <c r="L36" i="3"/>
  <c r="L35" i="3" s="1"/>
  <c r="L30" i="3"/>
  <c r="L29" i="3" s="1"/>
  <c r="L26" i="3"/>
  <c r="L14" i="3"/>
  <c r="L12" i="3"/>
  <c r="L11" i="3" s="1"/>
  <c r="L18" i="3"/>
  <c r="L17" i="3" s="1"/>
  <c r="L6" i="3"/>
  <c r="L5" i="3" s="1"/>
  <c r="L40" i="3"/>
  <c r="L39" i="3" s="1"/>
  <c r="L22" i="3"/>
  <c r="L21" i="3" s="1"/>
  <c r="K44" i="2"/>
  <c r="K34" i="2"/>
  <c r="K33" i="2" s="1"/>
  <c r="K26" i="2"/>
  <c r="K42" i="2"/>
  <c r="K41" i="2" s="1"/>
  <c r="K36" i="2"/>
  <c r="K35" i="2" s="1"/>
  <c r="K38" i="2"/>
  <c r="K37" i="2" s="1"/>
  <c r="K28" i="2"/>
  <c r="K27" i="2" s="1"/>
  <c r="K14" i="2"/>
  <c r="K13" i="2" s="1"/>
  <c r="K12" i="2"/>
  <c r="K11" i="2" s="1"/>
  <c r="K10" i="2"/>
  <c r="K4" i="2"/>
  <c r="K3" i="2" s="1"/>
  <c r="K40" i="2"/>
  <c r="K39" i="2" s="1"/>
  <c r="K22" i="2"/>
  <c r="K21" i="2" s="1"/>
  <c r="K20" i="2"/>
  <c r="K19" i="2" s="1"/>
  <c r="K18" i="2"/>
  <c r="K16" i="2"/>
  <c r="K15" i="2" s="1"/>
  <c r="K30" i="2"/>
  <c r="K29" i="2" s="1"/>
  <c r="K24" i="2"/>
  <c r="K23" i="2" s="1"/>
  <c r="K32" i="2"/>
  <c r="K31" i="2" s="1"/>
  <c r="K6" i="2"/>
  <c r="K5" i="2" s="1"/>
  <c r="L31" i="3"/>
  <c r="K31" i="3"/>
  <c r="J21" i="2"/>
  <c r="K27" i="3"/>
  <c r="J19" i="2"/>
  <c r="J41" i="2"/>
  <c r="L7" i="5"/>
  <c r="L3" i="5"/>
  <c r="L6" i="5" s="1"/>
  <c r="K6" i="5"/>
  <c r="N12" i="5"/>
  <c r="N4" i="5" s="1"/>
  <c r="M4" i="5"/>
  <c r="K3" i="4"/>
  <c r="K6" i="4" s="1"/>
  <c r="M12" i="4"/>
  <c r="L4" i="4"/>
  <c r="L7" i="4" s="1"/>
  <c r="I48" i="2"/>
  <c r="L54" i="2"/>
  <c r="J49" i="2"/>
  <c r="K49" i="3"/>
  <c r="M54" i="3"/>
  <c r="J48" i="3"/>
  <c r="J48" i="2" l="1"/>
  <c r="K48" i="3"/>
  <c r="K17" i="2"/>
  <c r="K25" i="2"/>
  <c r="L13" i="3"/>
  <c r="M44" i="3"/>
  <c r="M43" i="3" s="1"/>
  <c r="M42" i="3"/>
  <c r="M41" i="3" s="1"/>
  <c r="M38" i="3"/>
  <c r="M34" i="3"/>
  <c r="M33" i="3" s="1"/>
  <c r="M24" i="3"/>
  <c r="M20" i="3"/>
  <c r="M16" i="3"/>
  <c r="M15" i="3" s="1"/>
  <c r="M14" i="3"/>
  <c r="M13" i="3" s="1"/>
  <c r="M12" i="3"/>
  <c r="M11" i="3" s="1"/>
  <c r="M40" i="3"/>
  <c r="M39" i="3" s="1"/>
  <c r="M32" i="3"/>
  <c r="M28" i="3"/>
  <c r="M18" i="3"/>
  <c r="M17" i="3" s="1"/>
  <c r="M36" i="3"/>
  <c r="M30" i="3"/>
  <c r="M26" i="3"/>
  <c r="M25" i="3" s="1"/>
  <c r="M8" i="3"/>
  <c r="M7" i="3" s="1"/>
  <c r="M10" i="3"/>
  <c r="M9" i="3" s="1"/>
  <c r="M6" i="3"/>
  <c r="M4" i="3"/>
  <c r="M3" i="3" s="1"/>
  <c r="M22" i="3"/>
  <c r="M21" i="3" s="1"/>
  <c r="K9" i="2"/>
  <c r="L25" i="3"/>
  <c r="L42" i="2"/>
  <c r="L36" i="2"/>
  <c r="L35" i="2" s="1"/>
  <c r="L28" i="2"/>
  <c r="L27" i="2" s="1"/>
  <c r="L38" i="2"/>
  <c r="L37" i="2" s="1"/>
  <c r="L40" i="2"/>
  <c r="L39" i="2" s="1"/>
  <c r="L34" i="2"/>
  <c r="L33" i="2" s="1"/>
  <c r="L22" i="2"/>
  <c r="L20" i="2"/>
  <c r="L19" i="2" s="1"/>
  <c r="L18" i="2"/>
  <c r="L17" i="2" s="1"/>
  <c r="L16" i="2"/>
  <c r="L15" i="2" s="1"/>
  <c r="L32" i="2"/>
  <c r="L31" i="2" s="1"/>
  <c r="L26" i="2"/>
  <c r="L25" i="2" s="1"/>
  <c r="L6" i="2"/>
  <c r="L44" i="2"/>
  <c r="L43" i="2" s="1"/>
  <c r="L10" i="2"/>
  <c r="L9" i="2" s="1"/>
  <c r="L4" i="2"/>
  <c r="L3" i="2" s="1"/>
  <c r="L30" i="2"/>
  <c r="L29" i="2" s="1"/>
  <c r="L24" i="2"/>
  <c r="L23" i="2" s="1"/>
  <c r="L14" i="2"/>
  <c r="L13" i="2" s="1"/>
  <c r="L12" i="2"/>
  <c r="L11" i="2" s="1"/>
  <c r="K43" i="2"/>
  <c r="L7" i="3"/>
  <c r="N7" i="5"/>
  <c r="N3" i="5"/>
  <c r="M7" i="5"/>
  <c r="M3" i="5"/>
  <c r="M6" i="5" s="1"/>
  <c r="L9" i="5"/>
  <c r="L3" i="4"/>
  <c r="L6" i="4" s="1"/>
  <c r="N12" i="4"/>
  <c r="M4" i="4"/>
  <c r="M7" i="4" s="1"/>
  <c r="K49" i="2"/>
  <c r="M54" i="2"/>
  <c r="L49" i="3"/>
  <c r="N54" i="3"/>
  <c r="K48" i="2" l="1"/>
  <c r="L48" i="3"/>
  <c r="M19" i="3"/>
  <c r="M23" i="3"/>
  <c r="L5" i="2"/>
  <c r="L41" i="2"/>
  <c r="M35" i="3"/>
  <c r="M38" i="2"/>
  <c r="M37" i="2" s="1"/>
  <c r="M30" i="2"/>
  <c r="M29" i="2" s="1"/>
  <c r="M24" i="2"/>
  <c r="M23" i="2" s="1"/>
  <c r="M22" i="2"/>
  <c r="M21" i="2" s="1"/>
  <c r="M20" i="2"/>
  <c r="M19" i="2" s="1"/>
  <c r="M18" i="2"/>
  <c r="M16" i="2"/>
  <c r="M15" i="2" s="1"/>
  <c r="M40" i="2"/>
  <c r="M39" i="2" s="1"/>
  <c r="M32" i="2"/>
  <c r="M31" i="2" s="1"/>
  <c r="M26" i="2"/>
  <c r="M6" i="2"/>
  <c r="M5" i="2" s="1"/>
  <c r="M42" i="2"/>
  <c r="M41" i="2" s="1"/>
  <c r="M36" i="2"/>
  <c r="M35" i="2" s="1"/>
  <c r="M28" i="2"/>
  <c r="M27" i="2" s="1"/>
  <c r="M34" i="2"/>
  <c r="M33" i="2" s="1"/>
  <c r="M44" i="2"/>
  <c r="M14" i="2"/>
  <c r="M13" i="2" s="1"/>
  <c r="M12" i="2"/>
  <c r="M11" i="2" s="1"/>
  <c r="M10" i="2"/>
  <c r="M4" i="2"/>
  <c r="M3" i="2" s="1"/>
  <c r="M9" i="5"/>
  <c r="L21" i="2"/>
  <c r="M27" i="3"/>
  <c r="N40" i="3"/>
  <c r="N39" i="3" s="1"/>
  <c r="O39" i="3" s="1"/>
  <c r="N32" i="3"/>
  <c r="N31" i="3" s="1"/>
  <c r="N28" i="3"/>
  <c r="N27" i="3" s="1"/>
  <c r="N18" i="3"/>
  <c r="N17" i="3" s="1"/>
  <c r="O17" i="3" s="1"/>
  <c r="N36" i="3"/>
  <c r="N35" i="3" s="1"/>
  <c r="N30" i="3"/>
  <c r="N26" i="3"/>
  <c r="N25" i="3" s="1"/>
  <c r="O25" i="3" s="1"/>
  <c r="N22" i="3"/>
  <c r="N21" i="3" s="1"/>
  <c r="O21" i="3" s="1"/>
  <c r="N14" i="3"/>
  <c r="N13" i="3" s="1"/>
  <c r="O13" i="3" s="1"/>
  <c r="N12" i="3"/>
  <c r="N11" i="3" s="1"/>
  <c r="O11" i="3" s="1"/>
  <c r="N38" i="3"/>
  <c r="N37" i="3" s="1"/>
  <c r="N24" i="3"/>
  <c r="N23" i="3" s="1"/>
  <c r="N20" i="3"/>
  <c r="N19" i="3" s="1"/>
  <c r="N10" i="3"/>
  <c r="N9" i="3" s="1"/>
  <c r="O9" i="3" s="1"/>
  <c r="N6" i="3"/>
  <c r="N5" i="3" s="1"/>
  <c r="N4" i="3"/>
  <c r="N3" i="3" s="1"/>
  <c r="O3" i="3" s="1"/>
  <c r="N34" i="3"/>
  <c r="N33" i="3" s="1"/>
  <c r="O33" i="3" s="1"/>
  <c r="N16" i="3"/>
  <c r="N15" i="3" s="1"/>
  <c r="O15" i="3" s="1"/>
  <c r="N8" i="3"/>
  <c r="N7" i="3" s="1"/>
  <c r="O7" i="3" s="1"/>
  <c r="N44" i="3"/>
  <c r="N43" i="3" s="1"/>
  <c r="O43" i="3" s="1"/>
  <c r="N42" i="3"/>
  <c r="N41" i="3" s="1"/>
  <c r="O41" i="3" s="1"/>
  <c r="M5" i="3"/>
  <c r="N29" i="3"/>
  <c r="M29" i="3"/>
  <c r="M31" i="3"/>
  <c r="M37" i="3"/>
  <c r="N6" i="5"/>
  <c r="O6" i="5" s="1"/>
  <c r="O3" i="5"/>
  <c r="N9" i="5"/>
  <c r="D9" i="5"/>
  <c r="C9" i="5"/>
  <c r="E9" i="5"/>
  <c r="F9" i="5"/>
  <c r="G9" i="5"/>
  <c r="H9" i="5"/>
  <c r="I9" i="5"/>
  <c r="J9" i="5"/>
  <c r="K9" i="5"/>
  <c r="M3" i="4"/>
  <c r="M6" i="4" s="1"/>
  <c r="N4" i="4"/>
  <c r="N7" i="4" s="1"/>
  <c r="C9" i="4" s="1"/>
  <c r="N54" i="2"/>
  <c r="L49" i="2"/>
  <c r="M49" i="3"/>
  <c r="O23" i="3" l="1"/>
  <c r="O27" i="3"/>
  <c r="O5" i="3"/>
  <c r="O37" i="3"/>
  <c r="L48" i="2"/>
  <c r="O19" i="3"/>
  <c r="O35" i="3"/>
  <c r="O29" i="3"/>
  <c r="M48" i="3"/>
  <c r="M25" i="2"/>
  <c r="M17" i="2"/>
  <c r="N40" i="2"/>
  <c r="N39" i="2" s="1"/>
  <c r="O39" i="2" s="1"/>
  <c r="N32" i="2"/>
  <c r="N31" i="2" s="1"/>
  <c r="O31" i="2" s="1"/>
  <c r="N44" i="2"/>
  <c r="N43" i="2" s="1"/>
  <c r="N30" i="2"/>
  <c r="N29" i="2" s="1"/>
  <c r="O29" i="2" s="1"/>
  <c r="N24" i="2"/>
  <c r="N23" i="2" s="1"/>
  <c r="O23" i="2" s="1"/>
  <c r="N14" i="2"/>
  <c r="N13" i="2" s="1"/>
  <c r="O13" i="2" s="1"/>
  <c r="N12" i="2"/>
  <c r="N11" i="2" s="1"/>
  <c r="O11" i="2" s="1"/>
  <c r="N10" i="2"/>
  <c r="N9" i="2" s="1"/>
  <c r="O9" i="2" s="1"/>
  <c r="N4" i="2"/>
  <c r="N3" i="2" s="1"/>
  <c r="O3" i="2" s="1"/>
  <c r="N26" i="2"/>
  <c r="N25" i="2" s="1"/>
  <c r="O25" i="2" s="1"/>
  <c r="N22" i="2"/>
  <c r="N21" i="2" s="1"/>
  <c r="O21" i="2" s="1"/>
  <c r="N18" i="2"/>
  <c r="N17" i="2" s="1"/>
  <c r="O17" i="2" s="1"/>
  <c r="N6" i="2"/>
  <c r="N5" i="2" s="1"/>
  <c r="O5" i="2" s="1"/>
  <c r="N42" i="2"/>
  <c r="N41" i="2" s="1"/>
  <c r="O41" i="2" s="1"/>
  <c r="N36" i="2"/>
  <c r="N35" i="2" s="1"/>
  <c r="O35" i="2" s="1"/>
  <c r="N28" i="2"/>
  <c r="N27" i="2" s="1"/>
  <c r="O27" i="2" s="1"/>
  <c r="N34" i="2"/>
  <c r="N33" i="2" s="1"/>
  <c r="O33" i="2" s="1"/>
  <c r="N38" i="2"/>
  <c r="N37" i="2" s="1"/>
  <c r="O37" i="2" s="1"/>
  <c r="N20" i="2"/>
  <c r="N19" i="2" s="1"/>
  <c r="O19" i="2" s="1"/>
  <c r="N16" i="2"/>
  <c r="N15" i="2" s="1"/>
  <c r="O15" i="2" s="1"/>
  <c r="M43" i="2"/>
  <c r="O31" i="3"/>
  <c r="M9" i="2"/>
  <c r="N3" i="4"/>
  <c r="N6" i="4" s="1"/>
  <c r="M9" i="4"/>
  <c r="M49" i="2"/>
  <c r="N49" i="3"/>
  <c r="M51" i="3" s="1"/>
  <c r="O43" i="2" l="1"/>
  <c r="M48" i="2"/>
  <c r="O6" i="4"/>
  <c r="O3" i="4"/>
  <c r="N9" i="4"/>
  <c r="D9" i="4"/>
  <c r="E9" i="4"/>
  <c r="F9" i="4"/>
  <c r="G9" i="4"/>
  <c r="H9" i="4"/>
  <c r="I9" i="4"/>
  <c r="J9" i="4"/>
  <c r="K9" i="4"/>
  <c r="L9" i="4"/>
  <c r="N49" i="2"/>
  <c r="M51" i="2" s="1"/>
  <c r="N48" i="3"/>
  <c r="O48" i="3" s="1"/>
  <c r="N51" i="3"/>
  <c r="D51" i="3"/>
  <c r="C51" i="3"/>
  <c r="E51" i="3"/>
  <c r="F51" i="3"/>
  <c r="G51" i="3"/>
  <c r="H51" i="3"/>
  <c r="I51" i="3"/>
  <c r="J51" i="3"/>
  <c r="K51" i="3"/>
  <c r="L51" i="3"/>
  <c r="N48" i="2" l="1"/>
  <c r="O48" i="2" s="1"/>
  <c r="N51" i="2"/>
  <c r="C51" i="2"/>
  <c r="D51" i="2"/>
  <c r="E51" i="2"/>
  <c r="F51" i="2"/>
  <c r="G51" i="2"/>
  <c r="H51" i="2"/>
  <c r="I51" i="2"/>
  <c r="J51" i="2"/>
  <c r="K51" i="2"/>
  <c r="L51" i="2"/>
  <c r="C54" i="1" l="1"/>
  <c r="O53" i="1"/>
  <c r="P48" i="1"/>
  <c r="Q43" i="1"/>
  <c r="Q41" i="1"/>
  <c r="Q39" i="1"/>
  <c r="Q37" i="1"/>
  <c r="Q35" i="1"/>
  <c r="Q33" i="1"/>
  <c r="Q31" i="1"/>
  <c r="Q29" i="1"/>
  <c r="Q25" i="1"/>
  <c r="Q19" i="1"/>
  <c r="Q17" i="1"/>
  <c r="Q15" i="1"/>
  <c r="Q13" i="1"/>
  <c r="Q11" i="1"/>
  <c r="Q9" i="1"/>
  <c r="Q5" i="1"/>
  <c r="Q3" i="1"/>
  <c r="C46" i="1" l="1"/>
  <c r="C44" i="1"/>
  <c r="C43" i="1" s="1"/>
  <c r="C30" i="1"/>
  <c r="C29" i="1" s="1"/>
  <c r="C28" i="1"/>
  <c r="C26" i="1"/>
  <c r="C25" i="1" s="1"/>
  <c r="C24" i="1"/>
  <c r="C23" i="1" s="1"/>
  <c r="C40" i="1"/>
  <c r="C38" i="1"/>
  <c r="C37" i="1" s="1"/>
  <c r="C34" i="1"/>
  <c r="C33" i="1" s="1"/>
  <c r="C14" i="1"/>
  <c r="C13" i="1" s="1"/>
  <c r="C12" i="1"/>
  <c r="C11" i="1" s="1"/>
  <c r="C10" i="1"/>
  <c r="C9" i="1" s="1"/>
  <c r="C4" i="1"/>
  <c r="C3" i="1" s="1"/>
  <c r="C22" i="1"/>
  <c r="C21" i="1" s="1"/>
  <c r="C6" i="1"/>
  <c r="C5" i="1" s="1"/>
  <c r="C20" i="1"/>
  <c r="C42" i="1"/>
  <c r="C41" i="1" s="1"/>
  <c r="C36" i="1"/>
  <c r="C32" i="1"/>
  <c r="C18" i="1"/>
  <c r="C17" i="1" s="1"/>
  <c r="C16" i="1"/>
  <c r="D54" i="1"/>
  <c r="C49" i="1" l="1"/>
  <c r="C19" i="1"/>
  <c r="C27" i="1"/>
  <c r="C31" i="1"/>
  <c r="C39" i="1"/>
  <c r="E54" i="1"/>
  <c r="D42" i="1"/>
  <c r="D41" i="1" s="1"/>
  <c r="D40" i="1"/>
  <c r="D39" i="1" s="1"/>
  <c r="D38" i="1"/>
  <c r="D37" i="1" s="1"/>
  <c r="D36" i="1"/>
  <c r="D35" i="1" s="1"/>
  <c r="D32" i="1"/>
  <c r="D31" i="1" s="1"/>
  <c r="D22" i="1"/>
  <c r="D21" i="1" s="1"/>
  <c r="D28" i="1"/>
  <c r="D27" i="1" s="1"/>
  <c r="D6" i="1"/>
  <c r="D5" i="1" s="1"/>
  <c r="D30" i="1"/>
  <c r="D29" i="1" s="1"/>
  <c r="D26" i="1"/>
  <c r="D25" i="1" s="1"/>
  <c r="D20" i="1"/>
  <c r="D19" i="1" s="1"/>
  <c r="D18" i="1"/>
  <c r="D17" i="1" s="1"/>
  <c r="D16" i="1"/>
  <c r="D15" i="1" s="1"/>
  <c r="D46" i="1"/>
  <c r="D45" i="1" s="1"/>
  <c r="D44" i="1"/>
  <c r="D43" i="1" s="1"/>
  <c r="D24" i="1"/>
  <c r="D34" i="1"/>
  <c r="D33" i="1" s="1"/>
  <c r="D12" i="1"/>
  <c r="D11" i="1" s="1"/>
  <c r="D4" i="1"/>
  <c r="D14" i="1"/>
  <c r="D13" i="1" s="1"/>
  <c r="D10" i="1"/>
  <c r="D9" i="1" s="1"/>
  <c r="C35" i="1"/>
  <c r="C15" i="1"/>
  <c r="C45" i="1"/>
  <c r="C48" i="1" l="1"/>
  <c r="D23" i="1"/>
  <c r="E36" i="1"/>
  <c r="E30" i="1"/>
  <c r="E29" i="1" s="1"/>
  <c r="E26" i="1"/>
  <c r="E25" i="1" s="1"/>
  <c r="E20" i="1"/>
  <c r="E18" i="1"/>
  <c r="E17" i="1" s="1"/>
  <c r="E16" i="1"/>
  <c r="E24" i="1"/>
  <c r="E23" i="1" s="1"/>
  <c r="E34" i="1"/>
  <c r="E33" i="1" s="1"/>
  <c r="E40" i="1"/>
  <c r="E38" i="1"/>
  <c r="E37" i="1" s="1"/>
  <c r="E32" i="1"/>
  <c r="E22" i="1"/>
  <c r="E21" i="1" s="1"/>
  <c r="E46" i="1"/>
  <c r="E45" i="1" s="1"/>
  <c r="E44" i="1"/>
  <c r="E43" i="1" s="1"/>
  <c r="E28" i="1"/>
  <c r="E42" i="1"/>
  <c r="E41" i="1" s="1"/>
  <c r="E14" i="1"/>
  <c r="E13" i="1" s="1"/>
  <c r="E12" i="1"/>
  <c r="E11" i="1" s="1"/>
  <c r="E10" i="1"/>
  <c r="E9" i="1" s="1"/>
  <c r="E4" i="1"/>
  <c r="E6" i="1"/>
  <c r="E5" i="1" s="1"/>
  <c r="F54" i="1"/>
  <c r="D49" i="1"/>
  <c r="D3" i="1"/>
  <c r="D48" i="1" s="1"/>
  <c r="F34" i="1" l="1"/>
  <c r="F33" i="1" s="1"/>
  <c r="F32" i="1"/>
  <c r="F31" i="1" s="1"/>
  <c r="F22" i="1"/>
  <c r="F21" i="1" s="1"/>
  <c r="F20" i="1"/>
  <c r="F19" i="1" s="1"/>
  <c r="F18" i="1"/>
  <c r="F17" i="1" s="1"/>
  <c r="F46" i="1"/>
  <c r="F45" i="1" s="1"/>
  <c r="F44" i="1"/>
  <c r="F28" i="1"/>
  <c r="F27" i="1" s="1"/>
  <c r="F24" i="1"/>
  <c r="F6" i="1"/>
  <c r="F5" i="1" s="1"/>
  <c r="F14" i="1"/>
  <c r="F13" i="1" s="1"/>
  <c r="F10" i="1"/>
  <c r="F9" i="1" s="1"/>
  <c r="F4" i="1"/>
  <c r="F40" i="1"/>
  <c r="F38" i="1"/>
  <c r="F37" i="1" s="1"/>
  <c r="F26" i="1"/>
  <c r="F25" i="1" s="1"/>
  <c r="F16" i="1"/>
  <c r="F15" i="1" s="1"/>
  <c r="F42" i="1"/>
  <c r="F41" i="1" s="1"/>
  <c r="F12" i="1"/>
  <c r="F11" i="1" s="1"/>
  <c r="F36" i="1"/>
  <c r="F35" i="1" s="1"/>
  <c r="F30" i="1"/>
  <c r="F29" i="1" s="1"/>
  <c r="G54" i="1"/>
  <c r="E15" i="1"/>
  <c r="E3" i="1"/>
  <c r="E49" i="1"/>
  <c r="E19" i="1"/>
  <c r="F39" i="1"/>
  <c r="E39" i="1"/>
  <c r="E35" i="1"/>
  <c r="E27" i="1"/>
  <c r="E31" i="1"/>
  <c r="F43" i="1" l="1"/>
  <c r="G46" i="1"/>
  <c r="G45" i="1" s="1"/>
  <c r="G44" i="1"/>
  <c r="G43" i="1" s="1"/>
  <c r="G30" i="1"/>
  <c r="G29" i="1" s="1"/>
  <c r="G28" i="1"/>
  <c r="G27" i="1" s="1"/>
  <c r="G26" i="1"/>
  <c r="G25" i="1" s="1"/>
  <c r="G24" i="1"/>
  <c r="G23" i="1" s="1"/>
  <c r="G42" i="1"/>
  <c r="G41" i="1" s="1"/>
  <c r="G14" i="1"/>
  <c r="G13" i="1" s="1"/>
  <c r="G12" i="1"/>
  <c r="G11" i="1" s="1"/>
  <c r="G10" i="1"/>
  <c r="G9" i="1" s="1"/>
  <c r="G4" i="1"/>
  <c r="G36" i="1"/>
  <c r="G32" i="1"/>
  <c r="G31" i="1" s="1"/>
  <c r="G22" i="1"/>
  <c r="G21" i="1" s="1"/>
  <c r="G16" i="1"/>
  <c r="G15" i="1" s="1"/>
  <c r="G20" i="1"/>
  <c r="G40" i="1"/>
  <c r="G38" i="1"/>
  <c r="G37" i="1" s="1"/>
  <c r="G34" i="1"/>
  <c r="G33" i="1" s="1"/>
  <c r="G6" i="1"/>
  <c r="G5" i="1" s="1"/>
  <c r="G18" i="1"/>
  <c r="G17" i="1" s="1"/>
  <c r="H54" i="1"/>
  <c r="E48" i="1"/>
  <c r="F49" i="1"/>
  <c r="F3" i="1"/>
  <c r="F23" i="1"/>
  <c r="F48" i="1" l="1"/>
  <c r="H42" i="1"/>
  <c r="H41" i="1" s="1"/>
  <c r="H40" i="1"/>
  <c r="H39" i="1" s="1"/>
  <c r="H38" i="1"/>
  <c r="H37" i="1" s="1"/>
  <c r="H36" i="1"/>
  <c r="H35" i="1" s="1"/>
  <c r="H46" i="1"/>
  <c r="H45" i="1" s="1"/>
  <c r="H34" i="1"/>
  <c r="H33" i="1" s="1"/>
  <c r="H16" i="1"/>
  <c r="H15" i="1" s="1"/>
  <c r="H30" i="1"/>
  <c r="H29" i="1" s="1"/>
  <c r="H20" i="1"/>
  <c r="H19" i="1" s="1"/>
  <c r="H18" i="1"/>
  <c r="H17" i="1" s="1"/>
  <c r="H44" i="1"/>
  <c r="H43" i="1" s="1"/>
  <c r="H28" i="1"/>
  <c r="H27" i="1" s="1"/>
  <c r="H24" i="1"/>
  <c r="H32" i="1"/>
  <c r="H31" i="1" s="1"/>
  <c r="H22" i="1"/>
  <c r="H21" i="1" s="1"/>
  <c r="H26" i="1"/>
  <c r="H25" i="1" s="1"/>
  <c r="H6" i="1"/>
  <c r="H5" i="1" s="1"/>
  <c r="H12" i="1"/>
  <c r="H11" i="1" s="1"/>
  <c r="H4" i="1"/>
  <c r="H10" i="1"/>
  <c r="H9" i="1" s="1"/>
  <c r="H14" i="1"/>
  <c r="H13" i="1" s="1"/>
  <c r="I54" i="1"/>
  <c r="G39" i="1"/>
  <c r="G19" i="1"/>
  <c r="G35" i="1"/>
  <c r="G49" i="1"/>
  <c r="G3" i="1"/>
  <c r="H49" i="1" l="1"/>
  <c r="H3" i="1"/>
  <c r="G48" i="1"/>
  <c r="I40" i="1"/>
  <c r="I39" i="1" s="1"/>
  <c r="I38" i="1"/>
  <c r="I37" i="1" s="1"/>
  <c r="I32" i="1"/>
  <c r="I22" i="1"/>
  <c r="I21" i="1" s="1"/>
  <c r="I16" i="1"/>
  <c r="I15" i="1" s="1"/>
  <c r="I26" i="1"/>
  <c r="I25" i="1" s="1"/>
  <c r="I20" i="1"/>
  <c r="I18" i="1"/>
  <c r="I17" i="1" s="1"/>
  <c r="I44" i="1"/>
  <c r="I43" i="1" s="1"/>
  <c r="I28" i="1"/>
  <c r="I27" i="1" s="1"/>
  <c r="I24" i="1"/>
  <c r="I23" i="1" s="1"/>
  <c r="I14" i="1"/>
  <c r="I13" i="1" s="1"/>
  <c r="I12" i="1"/>
  <c r="I11" i="1" s="1"/>
  <c r="I10" i="1"/>
  <c r="I9" i="1" s="1"/>
  <c r="I4" i="1"/>
  <c r="I46" i="1"/>
  <c r="I45" i="1" s="1"/>
  <c r="I42" i="1"/>
  <c r="I41" i="1" s="1"/>
  <c r="I34" i="1"/>
  <c r="I33" i="1" s="1"/>
  <c r="I36" i="1"/>
  <c r="I30" i="1"/>
  <c r="I29" i="1" s="1"/>
  <c r="I6" i="1"/>
  <c r="I5" i="1" s="1"/>
  <c r="J54" i="1"/>
  <c r="H23" i="1"/>
  <c r="I35" i="1" l="1"/>
  <c r="I3" i="1"/>
  <c r="I49" i="1"/>
  <c r="I19" i="1"/>
  <c r="I31" i="1"/>
  <c r="H48" i="1"/>
  <c r="J34" i="1"/>
  <c r="J33" i="1" s="1"/>
  <c r="J32" i="1"/>
  <c r="J31" i="1" s="1"/>
  <c r="J22" i="1"/>
  <c r="J21" i="1" s="1"/>
  <c r="J20" i="1"/>
  <c r="J19" i="1" s="1"/>
  <c r="J18" i="1"/>
  <c r="J17" i="1" s="1"/>
  <c r="J46" i="1"/>
  <c r="J45" i="1" s="1"/>
  <c r="J36" i="1"/>
  <c r="J35" i="1" s="1"/>
  <c r="J30" i="1"/>
  <c r="J29" i="1" s="1"/>
  <c r="J26" i="1"/>
  <c r="J25" i="1" s="1"/>
  <c r="J6" i="1"/>
  <c r="J5" i="1" s="1"/>
  <c r="J14" i="1"/>
  <c r="J13" i="1" s="1"/>
  <c r="J12" i="1"/>
  <c r="J11" i="1" s="1"/>
  <c r="J42" i="1"/>
  <c r="J41" i="1" s="1"/>
  <c r="J38" i="1"/>
  <c r="J37" i="1" s="1"/>
  <c r="J44" i="1"/>
  <c r="J28" i="1"/>
  <c r="J27" i="1" s="1"/>
  <c r="J24" i="1"/>
  <c r="J10" i="1"/>
  <c r="J9" i="1" s="1"/>
  <c r="J4" i="1"/>
  <c r="J40" i="1"/>
  <c r="J39" i="1" s="1"/>
  <c r="J16" i="1"/>
  <c r="J15" i="1" s="1"/>
  <c r="K54" i="1"/>
  <c r="J43" i="1" l="1"/>
  <c r="I48" i="1"/>
  <c r="J23" i="1"/>
  <c r="J49" i="1"/>
  <c r="J3" i="1"/>
  <c r="K46" i="1"/>
  <c r="K45" i="1" s="1"/>
  <c r="K44" i="1"/>
  <c r="K43" i="1" s="1"/>
  <c r="K30" i="1"/>
  <c r="K29" i="1" s="1"/>
  <c r="K28" i="1"/>
  <c r="K27" i="1" s="1"/>
  <c r="K26" i="1"/>
  <c r="K25" i="1" s="1"/>
  <c r="K24" i="1"/>
  <c r="K23" i="1" s="1"/>
  <c r="K20" i="1"/>
  <c r="K18" i="1"/>
  <c r="K17" i="1" s="1"/>
  <c r="K14" i="1"/>
  <c r="K13" i="1" s="1"/>
  <c r="K12" i="1"/>
  <c r="K11" i="1" s="1"/>
  <c r="K10" i="1"/>
  <c r="K9" i="1" s="1"/>
  <c r="K4" i="1"/>
  <c r="K6" i="1"/>
  <c r="K5" i="1" s="1"/>
  <c r="K40" i="1"/>
  <c r="K16" i="1"/>
  <c r="K15" i="1" s="1"/>
  <c r="K36" i="1"/>
  <c r="K32" i="1"/>
  <c r="K31" i="1" s="1"/>
  <c r="K22" i="1"/>
  <c r="K21" i="1" s="1"/>
  <c r="K42" i="1"/>
  <c r="K41" i="1" s="1"/>
  <c r="K38" i="1"/>
  <c r="K37" i="1" s="1"/>
  <c r="K34" i="1"/>
  <c r="K33" i="1" s="1"/>
  <c r="L54" i="1"/>
  <c r="J48" i="1" l="1"/>
  <c r="K35" i="1"/>
  <c r="K19" i="1"/>
  <c r="K3" i="1"/>
  <c r="K49" i="1"/>
  <c r="L42" i="1"/>
  <c r="L41" i="1" s="1"/>
  <c r="L40" i="1"/>
  <c r="L39" i="1" s="1"/>
  <c r="L38" i="1"/>
  <c r="L37" i="1" s="1"/>
  <c r="L36" i="1"/>
  <c r="L35" i="1" s="1"/>
  <c r="L44" i="1"/>
  <c r="L28" i="1"/>
  <c r="L27" i="1" s="1"/>
  <c r="L24" i="1"/>
  <c r="L16" i="1"/>
  <c r="L15" i="1" s="1"/>
  <c r="L46" i="1"/>
  <c r="L45" i="1" s="1"/>
  <c r="L22" i="1"/>
  <c r="L21" i="1" s="1"/>
  <c r="L6" i="1"/>
  <c r="L5" i="1" s="1"/>
  <c r="L30" i="1"/>
  <c r="L29" i="1" s="1"/>
  <c r="L26" i="1"/>
  <c r="L25" i="1" s="1"/>
  <c r="L18" i="1"/>
  <c r="L17" i="1" s="1"/>
  <c r="L34" i="1"/>
  <c r="L33" i="1" s="1"/>
  <c r="L32" i="1"/>
  <c r="L31" i="1" s="1"/>
  <c r="L20" i="1"/>
  <c r="L19" i="1" s="1"/>
  <c r="L14" i="1"/>
  <c r="L13" i="1" s="1"/>
  <c r="L12" i="1"/>
  <c r="L11" i="1" s="1"/>
  <c r="L4" i="1"/>
  <c r="L10" i="1"/>
  <c r="L9" i="1" s="1"/>
  <c r="M54" i="1"/>
  <c r="K39" i="1"/>
  <c r="O7" i="1"/>
  <c r="L43" i="1" l="1"/>
  <c r="L49" i="1"/>
  <c r="L3" i="1"/>
  <c r="M42" i="1"/>
  <c r="M41" i="1" s="1"/>
  <c r="M34" i="1"/>
  <c r="M33" i="1" s="1"/>
  <c r="M16" i="1"/>
  <c r="M15" i="1" s="1"/>
  <c r="M22" i="1"/>
  <c r="M21" i="1" s="1"/>
  <c r="M26" i="1"/>
  <c r="M25" i="1" s="1"/>
  <c r="M14" i="1"/>
  <c r="M13" i="1" s="1"/>
  <c r="M12" i="1"/>
  <c r="M11" i="1" s="1"/>
  <c r="M4" i="1"/>
  <c r="M44" i="1"/>
  <c r="M43" i="1" s="1"/>
  <c r="M28" i="1"/>
  <c r="M27" i="1" s="1"/>
  <c r="M46" i="1"/>
  <c r="M45" i="1" s="1"/>
  <c r="M40" i="1"/>
  <c r="M38" i="1"/>
  <c r="M37" i="1" s="1"/>
  <c r="M32" i="1"/>
  <c r="M31" i="1" s="1"/>
  <c r="M36" i="1"/>
  <c r="M30" i="1"/>
  <c r="M29" i="1" s="1"/>
  <c r="M20" i="1"/>
  <c r="M18" i="1"/>
  <c r="M17" i="1" s="1"/>
  <c r="M10" i="1"/>
  <c r="M9" i="1" s="1"/>
  <c r="M24" i="1"/>
  <c r="M23" i="1" s="1"/>
  <c r="M6" i="1"/>
  <c r="M5" i="1" s="1"/>
  <c r="N54" i="1"/>
  <c r="L23" i="1"/>
  <c r="K48" i="1"/>
  <c r="N34" i="1" l="1"/>
  <c r="N33" i="1" s="1"/>
  <c r="O33" i="1" s="1"/>
  <c r="N32" i="1"/>
  <c r="N31" i="1" s="1"/>
  <c r="N22" i="1"/>
  <c r="N21" i="1" s="1"/>
  <c r="O21" i="1" s="1"/>
  <c r="N20" i="1"/>
  <c r="N19" i="1" s="1"/>
  <c r="N18" i="1"/>
  <c r="N17" i="1" s="1"/>
  <c r="O17" i="1" s="1"/>
  <c r="N46" i="1"/>
  <c r="N45" i="1" s="1"/>
  <c r="N44" i="1"/>
  <c r="N43" i="1" s="1"/>
  <c r="N40" i="1"/>
  <c r="N39" i="1" s="1"/>
  <c r="N38" i="1"/>
  <c r="N37" i="1" s="1"/>
  <c r="O37" i="1" s="1"/>
  <c r="N6" i="1"/>
  <c r="N5" i="1" s="1"/>
  <c r="O5" i="1" s="1"/>
  <c r="N10" i="1"/>
  <c r="N9" i="1" s="1"/>
  <c r="O9" i="1" s="1"/>
  <c r="N4" i="1"/>
  <c r="N24" i="1"/>
  <c r="N23" i="1" s="1"/>
  <c r="O23" i="1" s="1"/>
  <c r="N42" i="1"/>
  <c r="N41" i="1" s="1"/>
  <c r="O41" i="1" s="1"/>
  <c r="N16" i="1"/>
  <c r="N15" i="1" s="1"/>
  <c r="O15" i="1" s="1"/>
  <c r="N36" i="1"/>
  <c r="N35" i="1" s="1"/>
  <c r="N30" i="1"/>
  <c r="N29" i="1" s="1"/>
  <c r="O29" i="1" s="1"/>
  <c r="N26" i="1"/>
  <c r="N25" i="1" s="1"/>
  <c r="O25" i="1" s="1"/>
  <c r="N14" i="1"/>
  <c r="N13" i="1" s="1"/>
  <c r="O13" i="1" s="1"/>
  <c r="N12" i="1"/>
  <c r="N11" i="1" s="1"/>
  <c r="O11" i="1" s="1"/>
  <c r="N28" i="1"/>
  <c r="N27" i="1" s="1"/>
  <c r="O27" i="1" s="1"/>
  <c r="O31" i="1"/>
  <c r="O43" i="1"/>
  <c r="M19" i="1"/>
  <c r="M39" i="1"/>
  <c r="M3" i="1"/>
  <c r="M49" i="1"/>
  <c r="L48" i="1"/>
  <c r="M35" i="1"/>
  <c r="O45" i="1"/>
  <c r="O35" i="1" l="1"/>
  <c r="O19" i="1"/>
  <c r="M48" i="1"/>
  <c r="O39" i="1"/>
  <c r="N3" i="1"/>
  <c r="N48" i="1" s="1"/>
  <c r="N49" i="1"/>
  <c r="O48" i="1" l="1"/>
  <c r="M51" i="1"/>
  <c r="D51" i="1"/>
  <c r="G51" i="1"/>
  <c r="K51" i="1"/>
  <c r="C51" i="1"/>
  <c r="H51" i="1"/>
  <c r="L51" i="1"/>
  <c r="N51" i="1"/>
  <c r="F51" i="1"/>
  <c r="J51" i="1"/>
  <c r="E51" i="1"/>
  <c r="I51" i="1"/>
  <c r="O3" i="1"/>
</calcChain>
</file>

<file path=xl/comments1.xml><?xml version="1.0" encoding="utf-8"?>
<comments xmlns="http://schemas.openxmlformats.org/spreadsheetml/2006/main">
  <authors>
    <author>N131F</author>
    <author>LCDR Hanger, N131F</author>
  </authors>
  <commentList>
    <comment ref="P3" authorId="0">
      <text>
        <r>
          <rPr>
            <sz val="10"/>
            <color indexed="81"/>
            <rFont val="Tahoma"/>
            <family val="2"/>
          </rPr>
          <t>This is the total number of selects by competitive catogory.  Once entered, the spreadsheet calculates the monthly values.
If a competitive category has too few selections to allow at least one officer to promote on 1 Oct mathematically, the formula will force it to promote one, which will in turn impact the total monthly % at the bottom.  This is normal.</t>
        </r>
      </text>
    </comment>
    <comment ref="O53" authorId="1">
      <text>
        <r>
          <rPr>
            <b/>
            <sz val="8"/>
            <color indexed="81"/>
            <rFont val="Tahoma"/>
            <family val="2"/>
          </rPr>
          <t>Verify that this equals 100.00%!
Also, check the numbers between row 51 and 54 to ensure that they are in the same ball-park.  
Because of the one-office-per-category in October and rounding to whole numbers (you can't promote .5 officers!) they will typically not be exact, except for September when they must both equal 100%.</t>
        </r>
      </text>
    </comment>
  </commentList>
</comments>
</file>

<file path=xl/comments2.xml><?xml version="1.0" encoding="utf-8"?>
<comments xmlns="http://schemas.openxmlformats.org/spreadsheetml/2006/main">
  <authors>
    <author>N131F</author>
    <author>LCDR Hanger, N131F</author>
  </authors>
  <commentList>
    <comment ref="P3" authorId="0">
      <text>
        <r>
          <rPr>
            <sz val="10"/>
            <color indexed="81"/>
            <rFont val="Tahoma"/>
            <family val="2"/>
          </rPr>
          <t>This is the total number of selects by competitive catogory.  Once entered, the spreadsheet calculates the monthly values.
If a competitive category has too few selections to allow at least one officer to promote on 1 Oct mathematically, the formula will force it to promote one, which will in turn impact the total monthly % at the bottom.  This is normal.</t>
        </r>
      </text>
    </comment>
    <comment ref="O53" authorId="1">
      <text>
        <r>
          <rPr>
            <b/>
            <sz val="8"/>
            <color indexed="81"/>
            <rFont val="Tahoma"/>
            <family val="2"/>
          </rPr>
          <t>Verify that this equals 100.00%!
Also, check the numbers between row 51 and 54 to ensure that they are in the same ball-park.  
Because of the one-office-per-category in October and rounding to whole numbers (you can't promote .5 officers!) they will typically not be exact, except for September when they must both equal 100%.</t>
        </r>
      </text>
    </comment>
  </commentList>
</comments>
</file>

<file path=xl/comments3.xml><?xml version="1.0" encoding="utf-8"?>
<comments xmlns="http://schemas.openxmlformats.org/spreadsheetml/2006/main">
  <authors>
    <author>N131F</author>
    <author>LCDR Hanger, N131F</author>
  </authors>
  <commentList>
    <comment ref="P3" authorId="0">
      <text>
        <r>
          <rPr>
            <sz val="10"/>
            <color indexed="81"/>
            <rFont val="Tahoma"/>
            <family val="2"/>
          </rPr>
          <t>This is the total number of selects by competitive catogory.  Once entered, the spreadsheet calculates the monthly values.
If a competitive category has too few selections to allow at least one officer to promote on 1 Oct mathematically, the formula will force it to promote one, which will in turn impact the total monthly % at the bottom.  This is normal.</t>
        </r>
      </text>
    </comment>
    <comment ref="O53" authorId="1">
      <text>
        <r>
          <rPr>
            <b/>
            <sz val="8"/>
            <color indexed="81"/>
            <rFont val="Tahoma"/>
            <family val="2"/>
          </rPr>
          <t>Verify that this equals 100.00%!
Also, check the numbers between row 51 and 54 to ensure that they are in the same ball-park.  
Because of the one-office-per-category in October and rounding to whole numbers (you can't promote .5 officers!) they will typically not be exact, except for September when they must both equal 100%.</t>
        </r>
      </text>
    </comment>
  </commentList>
</comments>
</file>

<file path=xl/comments4.xml><?xml version="1.0" encoding="utf-8"?>
<comments xmlns="http://schemas.openxmlformats.org/spreadsheetml/2006/main">
  <authors>
    <author>N131F</author>
    <author>LCDR Hanger, N131F</author>
  </authors>
  <commentList>
    <comment ref="P3" authorId="0">
      <text>
        <r>
          <rPr>
            <sz val="10"/>
            <color indexed="81"/>
            <rFont val="Tahoma"/>
            <family val="2"/>
          </rPr>
          <t>This is the total number of selects by competitive catogory.  Once entered, the spreadsheet calculates the monthly values.
If a competitive category has too few selections to allow at least one officer to promote on 1 Oct mathematically, the formula will force it to promote one, which will in turn impact the total monthly % at the bottom.  This is normal.</t>
        </r>
      </text>
    </comment>
    <comment ref="O11" authorId="1">
      <text>
        <r>
          <rPr>
            <b/>
            <sz val="8"/>
            <color indexed="81"/>
            <rFont val="Tahoma"/>
            <family val="2"/>
          </rPr>
          <t>Verify that this equals 100.00%!
Also, check the numbers between row 51 and 54 to ensure that they are in the same ball-park.  
Because of the one-office-per-category in October and rounding to whole numbers (you can't promote .5 officers!) they will typically not be exact, except for September when they must both equal 100%.</t>
        </r>
      </text>
    </comment>
  </commentList>
</comments>
</file>

<file path=xl/comments5.xml><?xml version="1.0" encoding="utf-8"?>
<comments xmlns="http://schemas.openxmlformats.org/spreadsheetml/2006/main">
  <authors>
    <author>N131F</author>
    <author>LCDR Hanger, N131F</author>
  </authors>
  <commentList>
    <comment ref="P3" authorId="0">
      <text>
        <r>
          <rPr>
            <sz val="10"/>
            <color indexed="81"/>
            <rFont val="Tahoma"/>
            <family val="2"/>
          </rPr>
          <t>This is the total number of selects by competitive catogory.  Once entered, the spreadsheet calculates the monthly values.
If a competitive category has too few selections to allow at least one officer to promote on 1 Oct mathematically, the formula will force it to promote one, which will in turn impact the total monthly % at the bottom.  This is normal.</t>
        </r>
      </text>
    </comment>
    <comment ref="O11" authorId="1">
      <text>
        <r>
          <rPr>
            <b/>
            <sz val="8"/>
            <color indexed="81"/>
            <rFont val="Tahoma"/>
            <family val="2"/>
          </rPr>
          <t>Verify that this equals 100.00%!
Also, check the numbers between row 51 and 54 to ensure that they are in the same ball-park.  
Because of the one-office-per-category in October and rounding to whole numbers (you can't promote .5 officers!) they will typically not be exact, except for September when they must both equal 100%.</t>
        </r>
      </text>
    </comment>
  </commentList>
</comments>
</file>

<file path=xl/sharedStrings.xml><?xml version="1.0" encoding="utf-8"?>
<sst xmlns="http://schemas.openxmlformats.org/spreadsheetml/2006/main" count="289" uniqueCount="43">
  <si>
    <t>Competitive Category</t>
  </si>
  <si>
    <t>Total</t>
  </si>
  <si>
    <t>Selects</t>
  </si>
  <si>
    <t>Comp Cat</t>
  </si>
  <si>
    <t>URL</t>
  </si>
  <si>
    <t>Monthly</t>
  </si>
  <si>
    <t>TO DATE</t>
  </si>
  <si>
    <t>HR</t>
  </si>
  <si>
    <t>PMP</t>
  </si>
  <si>
    <t>EDO</t>
  </si>
  <si>
    <t>AED</t>
  </si>
  <si>
    <t>AMD</t>
  </si>
  <si>
    <t>IP</t>
  </si>
  <si>
    <t>INT</t>
  </si>
  <si>
    <t>PAO</t>
  </si>
  <si>
    <t>FAO</t>
  </si>
  <si>
    <t>OCN</t>
  </si>
  <si>
    <t>LDO(L)</t>
  </si>
  <si>
    <t>LDO (L)</t>
  </si>
  <si>
    <t>MC</t>
  </si>
  <si>
    <t>DC</t>
  </si>
  <si>
    <t>MSC</t>
  </si>
  <si>
    <t>JAG</t>
  </si>
  <si>
    <t>NC</t>
  </si>
  <si>
    <t>SC</t>
  </si>
  <si>
    <t>CHC</t>
  </si>
  <si>
    <t>CEC</t>
  </si>
  <si>
    <t>LDO(S)</t>
  </si>
  <si>
    <t>TOTAL</t>
  </si>
  <si>
    <t>MONTH</t>
  </si>
  <si>
    <t>Monthly % TO DATE</t>
  </si>
  <si>
    <t>Checksum</t>
  </si>
  <si>
    <t>Programmed Increment</t>
  </si>
  <si>
    <t>Cumulative</t>
  </si>
  <si>
    <t>ALL</t>
  </si>
  <si>
    <t>CW5</t>
  </si>
  <si>
    <t>CW4</t>
  </si>
  <si>
    <t>FY-18 LCDR PHASING PLAN</t>
  </si>
  <si>
    <t>FY-18 CDR PHASING PLAN</t>
  </si>
  <si>
    <t>FY-18 CAPT PHASING PLAN</t>
  </si>
  <si>
    <t>FY-18 CWO5 PHASING PLAN</t>
  </si>
  <si>
    <t>FY-18 CWO4 PHASING PLAN</t>
  </si>
  <si>
    <t>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</si>
</sst>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\ yy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3" borderId="11" xfId="0" applyFont="1" applyFill="1" applyBorder="1"/>
    <xf numFmtId="0" fontId="3" fillId="0" borderId="11" xfId="0" applyFont="1" applyFill="1" applyBorder="1"/>
    <xf numFmtId="0" fontId="3" fillId="0" borderId="13" xfId="0" applyFont="1" applyFill="1" applyBorder="1"/>
    <xf numFmtId="0" fontId="3" fillId="4" borderId="11" xfId="0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3" fillId="0" borderId="1" xfId="0" applyFont="1" applyBorder="1" applyProtection="1"/>
    <xf numFmtId="164" fontId="3" fillId="0" borderId="2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4" fillId="8" borderId="7" xfId="0" applyFont="1" applyFill="1" applyBorder="1" applyProtection="1"/>
    <xf numFmtId="0" fontId="3" fillId="8" borderId="8" xfId="0" applyFont="1" applyFill="1" applyBorder="1" applyAlignment="1" applyProtection="1">
      <alignment horizontal="left"/>
    </xf>
    <xf numFmtId="1" fontId="3" fillId="8" borderId="8" xfId="0" applyNumberFormat="1" applyFont="1" applyFill="1" applyBorder="1" applyProtection="1"/>
    <xf numFmtId="0" fontId="4" fillId="8" borderId="10" xfId="0" applyFont="1" applyFill="1" applyBorder="1" applyProtection="1"/>
    <xf numFmtId="0" fontId="3" fillId="8" borderId="11" xfId="0" applyFont="1" applyFill="1" applyBorder="1" applyAlignment="1" applyProtection="1">
      <alignment horizontal="left"/>
    </xf>
    <xf numFmtId="1" fontId="3" fillId="8" borderId="11" xfId="0" applyNumberFormat="1" applyFont="1" applyFill="1" applyBorder="1" applyProtection="1"/>
    <xf numFmtId="0" fontId="3" fillId="8" borderId="11" xfId="0" applyFont="1" applyFill="1" applyBorder="1" applyProtection="1"/>
    <xf numFmtId="0" fontId="4" fillId="0" borderId="17" xfId="0" applyFont="1" applyBorder="1" applyProtection="1"/>
    <xf numFmtId="0" fontId="3" fillId="0" borderId="13" xfId="0" applyFont="1" applyBorder="1" applyAlignment="1" applyProtection="1">
      <alignment horizontal="center"/>
    </xf>
    <xf numFmtId="1" fontId="3" fillId="0" borderId="13" xfId="0" applyNumberFormat="1" applyFont="1" applyBorder="1" applyProtection="1"/>
    <xf numFmtId="0" fontId="3" fillId="0" borderId="13" xfId="0" applyFont="1" applyBorder="1" applyProtection="1"/>
    <xf numFmtId="0" fontId="4" fillId="9" borderId="7" xfId="0" applyFont="1" applyFill="1" applyBorder="1" applyProtection="1"/>
    <xf numFmtId="0" fontId="4" fillId="9" borderId="8" xfId="0" applyFont="1" applyFill="1" applyBorder="1" applyProtection="1"/>
    <xf numFmtId="1" fontId="4" fillId="9" borderId="8" xfId="0" applyNumberFormat="1" applyFont="1" applyFill="1" applyBorder="1" applyProtection="1"/>
    <xf numFmtId="0" fontId="4" fillId="9" borderId="10" xfId="0" applyFont="1" applyFill="1" applyBorder="1" applyProtection="1"/>
    <xf numFmtId="0" fontId="4" fillId="9" borderId="11" xfId="0" applyFont="1" applyFill="1" applyBorder="1" applyProtection="1"/>
    <xf numFmtId="1" fontId="4" fillId="9" borderId="11" xfId="0" applyNumberFormat="1" applyFont="1" applyFill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21" xfId="0" applyBorder="1" applyProtection="1"/>
    <xf numFmtId="0" fontId="0" fillId="0" borderId="13" xfId="0" applyBorder="1" applyProtection="1"/>
    <xf numFmtId="165" fontId="0" fillId="0" borderId="13" xfId="0" applyNumberFormat="1" applyBorder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centerContinuous"/>
    </xf>
    <xf numFmtId="0" fontId="0" fillId="0" borderId="22" xfId="0" applyBorder="1" applyAlignment="1" applyProtection="1">
      <alignment horizontal="centerContinuous"/>
    </xf>
    <xf numFmtId="10" fontId="0" fillId="5" borderId="23" xfId="0" applyNumberFormat="1" applyFill="1" applyBorder="1" applyProtection="1"/>
    <xf numFmtId="10" fontId="0" fillId="5" borderId="24" xfId="0" applyNumberFormat="1" applyFill="1" applyBorder="1" applyProtection="1"/>
    <xf numFmtId="10" fontId="0" fillId="0" borderId="5" xfId="0" applyNumberFormat="1" applyBorder="1" applyProtection="1"/>
    <xf numFmtId="0" fontId="0" fillId="0" borderId="1" xfId="0" applyBorder="1" applyProtection="1"/>
    <xf numFmtId="0" fontId="3" fillId="0" borderId="22" xfId="0" applyFont="1" applyBorder="1" applyAlignment="1" applyProtection="1">
      <alignment horizontal="right"/>
    </xf>
    <xf numFmtId="165" fontId="0" fillId="0" borderId="2" xfId="0" applyNumberFormat="1" applyBorder="1" applyProtection="1"/>
    <xf numFmtId="165" fontId="0" fillId="0" borderId="3" xfId="0" applyNumberFormat="1" applyBorder="1" applyProtection="1"/>
    <xf numFmtId="165" fontId="0" fillId="0" borderId="4" xfId="0" applyNumberFormat="1" applyBorder="1" applyProtection="1"/>
    <xf numFmtId="0" fontId="3" fillId="0" borderId="6" xfId="0" applyFont="1" applyBorder="1" applyProtection="1"/>
    <xf numFmtId="0" fontId="4" fillId="8" borderId="9" xfId="0" applyFont="1" applyFill="1" applyBorder="1" applyAlignment="1" applyProtection="1">
      <alignment horizontal="left"/>
    </xf>
    <xf numFmtId="0" fontId="4" fillId="8" borderId="12" xfId="0" applyFont="1" applyFill="1" applyBorder="1" applyProtection="1"/>
    <xf numFmtId="0" fontId="1" fillId="0" borderId="18" xfId="0" applyFont="1" applyBorder="1" applyProtection="1"/>
    <xf numFmtId="0" fontId="1" fillId="9" borderId="20" xfId="0" applyFont="1" applyFill="1" applyBorder="1" applyProtection="1"/>
    <xf numFmtId="0" fontId="1" fillId="9" borderId="9" xfId="0" applyFont="1" applyFill="1" applyBorder="1" applyProtection="1"/>
    <xf numFmtId="0" fontId="0" fillId="0" borderId="12" xfId="0" applyBorder="1" applyProtection="1"/>
    <xf numFmtId="0" fontId="0" fillId="0" borderId="14" xfId="0" applyBorder="1" applyProtection="1"/>
    <xf numFmtId="0" fontId="3" fillId="3" borderId="11" xfId="0" applyFont="1" applyFill="1" applyBorder="1" applyProtection="1"/>
    <xf numFmtId="0" fontId="3" fillId="0" borderId="13" xfId="0" applyFont="1" applyFill="1" applyBorder="1" applyProtection="1"/>
    <xf numFmtId="0" fontId="3" fillId="0" borderId="19" xfId="0" applyFont="1" applyFill="1" applyBorder="1" applyProtection="1"/>
    <xf numFmtId="1" fontId="0" fillId="0" borderId="11" xfId="0" applyNumberFormat="1" applyFill="1" applyBorder="1" applyProtection="1"/>
    <xf numFmtId="0" fontId="0" fillId="0" borderId="11" xfId="0" applyFill="1" applyBorder="1" applyProtection="1"/>
    <xf numFmtId="0" fontId="0" fillId="0" borderId="13" xfId="0" applyFill="1" applyBorder="1" applyProtection="1"/>
    <xf numFmtId="0" fontId="0" fillId="0" borderId="0" xfId="0" applyFill="1" applyProtection="1"/>
    <xf numFmtId="0" fontId="3" fillId="0" borderId="5" xfId="0" applyFont="1" applyFill="1" applyBorder="1" applyAlignment="1" applyProtection="1">
      <alignment horizontal="center"/>
    </xf>
    <xf numFmtId="0" fontId="3" fillId="8" borderId="8" xfId="0" applyFont="1" applyFill="1" applyBorder="1" applyAlignment="1" applyProtection="1">
      <alignment horizontal="center"/>
    </xf>
    <xf numFmtId="0" fontId="3" fillId="8" borderId="11" xfId="0" applyFont="1" applyFill="1" applyBorder="1" applyAlignment="1" applyProtection="1">
      <alignment horizontal="center"/>
    </xf>
    <xf numFmtId="0" fontId="4" fillId="3" borderId="10" xfId="0" applyFont="1" applyFill="1" applyBorder="1" applyProtection="1"/>
    <xf numFmtId="0" fontId="3" fillId="3" borderId="8" xfId="0" applyFont="1" applyFill="1" applyBorder="1" applyAlignment="1" applyProtection="1">
      <alignment horizontal="center"/>
    </xf>
    <xf numFmtId="1" fontId="3" fillId="0" borderId="11" xfId="0" applyNumberFormat="1" applyFont="1" applyFill="1" applyBorder="1" applyProtection="1"/>
    <xf numFmtId="0" fontId="3" fillId="3" borderId="11" xfId="0" applyFont="1" applyFill="1" applyBorder="1" applyAlignment="1" applyProtection="1">
      <alignment horizontal="center"/>
    </xf>
    <xf numFmtId="0" fontId="3" fillId="0" borderId="11" xfId="0" applyFont="1" applyFill="1" applyBorder="1" applyProtection="1"/>
    <xf numFmtId="0" fontId="4" fillId="6" borderId="10" xfId="0" applyFont="1" applyFill="1" applyBorder="1" applyProtection="1"/>
    <xf numFmtId="0" fontId="3" fillId="6" borderId="8" xfId="0" applyFont="1" applyFill="1" applyBorder="1" applyAlignment="1" applyProtection="1">
      <alignment horizontal="center"/>
    </xf>
    <xf numFmtId="1" fontId="3" fillId="6" borderId="11" xfId="0" applyNumberFormat="1" applyFont="1" applyFill="1" applyBorder="1" applyProtection="1"/>
    <xf numFmtId="0" fontId="3" fillId="6" borderId="11" xfId="0" applyFont="1" applyFill="1" applyBorder="1" applyAlignment="1" applyProtection="1">
      <alignment horizontal="center"/>
    </xf>
    <xf numFmtId="0" fontId="3" fillId="6" borderId="11" xfId="0" applyFont="1" applyFill="1" applyBorder="1" applyProtection="1"/>
    <xf numFmtId="0" fontId="4" fillId="0" borderId="10" xfId="0" applyFont="1" applyFill="1" applyBorder="1" applyProtection="1"/>
    <xf numFmtId="0" fontId="3" fillId="0" borderId="8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4" fillId="6" borderId="21" xfId="0" applyFont="1" applyFill="1" applyBorder="1" applyProtection="1"/>
    <xf numFmtId="0" fontId="3" fillId="6" borderId="13" xfId="0" applyFont="1" applyFill="1" applyBorder="1" applyAlignment="1" applyProtection="1">
      <alignment horizontal="center"/>
    </xf>
    <xf numFmtId="1" fontId="3" fillId="6" borderId="13" xfId="0" applyNumberFormat="1" applyFont="1" applyFill="1" applyBorder="1" applyProtection="1"/>
    <xf numFmtId="0" fontId="3" fillId="6" borderId="13" xfId="0" applyFont="1" applyFill="1" applyBorder="1" applyProtection="1"/>
    <xf numFmtId="0" fontId="4" fillId="0" borderId="7" xfId="0" applyFont="1" applyFill="1" applyBorder="1" applyProtection="1"/>
    <xf numFmtId="1" fontId="3" fillId="0" borderId="8" xfId="0" applyNumberFormat="1" applyFont="1" applyFill="1" applyBorder="1" applyProtection="1"/>
    <xf numFmtId="0" fontId="4" fillId="7" borderId="10" xfId="0" applyFont="1" applyFill="1" applyBorder="1" applyProtection="1"/>
    <xf numFmtId="0" fontId="3" fillId="7" borderId="8" xfId="0" applyFont="1" applyFill="1" applyBorder="1" applyAlignment="1" applyProtection="1">
      <alignment horizontal="center"/>
    </xf>
    <xf numFmtId="1" fontId="3" fillId="7" borderId="11" xfId="0" applyNumberFormat="1" applyFont="1" applyFill="1" applyBorder="1" applyProtection="1"/>
    <xf numFmtId="0" fontId="3" fillId="7" borderId="11" xfId="0" applyFont="1" applyFill="1" applyBorder="1" applyAlignment="1" applyProtection="1">
      <alignment horizontal="center"/>
    </xf>
    <xf numFmtId="0" fontId="3" fillId="7" borderId="11" xfId="0" applyFont="1" applyFill="1" applyBorder="1" applyProtection="1"/>
    <xf numFmtId="0" fontId="3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10" fontId="0" fillId="5" borderId="25" xfId="0" applyNumberFormat="1" applyFill="1" applyBorder="1" applyProtection="1"/>
    <xf numFmtId="0" fontId="4" fillId="3" borderId="12" xfId="0" applyFont="1" applyFill="1" applyBorder="1" applyProtection="1"/>
    <xf numFmtId="0" fontId="4" fillId="6" borderId="12" xfId="0" applyFont="1" applyFill="1" applyBorder="1" applyProtection="1"/>
    <xf numFmtId="0" fontId="4" fillId="0" borderId="12" xfId="0" applyFont="1" applyFill="1" applyBorder="1" applyProtection="1"/>
    <xf numFmtId="0" fontId="4" fillId="6" borderId="14" xfId="0" applyFont="1" applyFill="1" applyBorder="1" applyProtection="1"/>
    <xf numFmtId="0" fontId="4" fillId="0" borderId="9" xfId="0" applyFont="1" applyFill="1" applyBorder="1" applyProtection="1"/>
    <xf numFmtId="0" fontId="4" fillId="7" borderId="12" xfId="0" applyFont="1" applyFill="1" applyBorder="1" applyProtection="1"/>
    <xf numFmtId="0" fontId="1" fillId="0" borderId="12" xfId="0" applyFont="1" applyFill="1" applyBorder="1" applyProtection="1"/>
    <xf numFmtId="0" fontId="3" fillId="10" borderId="8" xfId="0" applyFont="1" applyFill="1" applyBorder="1" applyAlignment="1" applyProtection="1">
      <alignment horizontal="center"/>
    </xf>
    <xf numFmtId="1" fontId="3" fillId="10" borderId="11" xfId="0" applyNumberFormat="1" applyFont="1" applyFill="1" applyBorder="1" applyProtection="1"/>
    <xf numFmtId="0" fontId="3" fillId="10" borderId="11" xfId="0" applyFont="1" applyFill="1" applyBorder="1" applyProtection="1">
      <protection locked="0"/>
    </xf>
    <xf numFmtId="0" fontId="3" fillId="10" borderId="11" xfId="0" applyFont="1" applyFill="1" applyBorder="1" applyAlignment="1" applyProtection="1">
      <alignment horizontal="center"/>
    </xf>
    <xf numFmtId="0" fontId="3" fillId="10" borderId="11" xfId="0" applyFont="1" applyFill="1" applyBorder="1" applyProtection="1"/>
    <xf numFmtId="0" fontId="3" fillId="10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activeCell="P46" sqref="P46"/>
    </sheetView>
  </sheetViews>
  <sheetFormatPr defaultRowHeight="15" x14ac:dyDescent="0.25"/>
  <cols>
    <col min="1" max="2" width="10.42578125" customWidth="1"/>
  </cols>
  <sheetData>
    <row r="1" spans="1:17" ht="16.5" thickBot="1" x14ac:dyDescent="0.3">
      <c r="A1" s="8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61"/>
      <c r="Q1" s="9"/>
    </row>
    <row r="2" spans="1:17" ht="15.75" thickBot="1" x14ac:dyDescent="0.3">
      <c r="A2" s="10" t="s">
        <v>0</v>
      </c>
      <c r="B2" s="10"/>
      <c r="C2" s="11">
        <v>43009</v>
      </c>
      <c r="D2" s="12">
        <v>43040</v>
      </c>
      <c r="E2" s="11">
        <v>43070</v>
      </c>
      <c r="F2" s="11">
        <v>43101</v>
      </c>
      <c r="G2" s="12">
        <v>43132</v>
      </c>
      <c r="H2" s="11">
        <v>43160</v>
      </c>
      <c r="I2" s="11">
        <v>43191</v>
      </c>
      <c r="J2" s="12">
        <v>43221</v>
      </c>
      <c r="K2" s="11">
        <v>43252</v>
      </c>
      <c r="L2" s="11">
        <v>43282</v>
      </c>
      <c r="M2" s="12">
        <v>43313</v>
      </c>
      <c r="N2" s="11">
        <v>43344</v>
      </c>
      <c r="O2" s="13" t="s">
        <v>1</v>
      </c>
      <c r="P2" s="62" t="s">
        <v>2</v>
      </c>
      <c r="Q2" s="47" t="s">
        <v>3</v>
      </c>
    </row>
    <row r="3" spans="1:17" x14ac:dyDescent="0.25">
      <c r="A3" s="14" t="s">
        <v>4</v>
      </c>
      <c r="B3" s="63" t="s">
        <v>5</v>
      </c>
      <c r="C3" s="16">
        <f>C4</f>
        <v>27</v>
      </c>
      <c r="D3" s="16">
        <f t="shared" ref="D3:N3" si="0">D4-C4</f>
        <v>27</v>
      </c>
      <c r="E3" s="16">
        <f t="shared" si="0"/>
        <v>27</v>
      </c>
      <c r="F3" s="16">
        <f t="shared" si="0"/>
        <v>27</v>
      </c>
      <c r="G3" s="16">
        <f t="shared" si="0"/>
        <v>27</v>
      </c>
      <c r="H3" s="16">
        <f t="shared" si="0"/>
        <v>27</v>
      </c>
      <c r="I3" s="16">
        <f t="shared" si="0"/>
        <v>27</v>
      </c>
      <c r="J3" s="16">
        <f t="shared" si="0"/>
        <v>27</v>
      </c>
      <c r="K3" s="16">
        <f t="shared" si="0"/>
        <v>27</v>
      </c>
      <c r="L3" s="16">
        <f t="shared" si="0"/>
        <v>27</v>
      </c>
      <c r="M3" s="16">
        <f t="shared" si="0"/>
        <v>27</v>
      </c>
      <c r="N3" s="16">
        <f t="shared" si="0"/>
        <v>604</v>
      </c>
      <c r="O3" s="16">
        <f>SUM(C3:N3)</f>
        <v>901</v>
      </c>
      <c r="P3" s="7">
        <v>901</v>
      </c>
      <c r="Q3" s="48" t="str">
        <f>A3</f>
        <v>URL</v>
      </c>
    </row>
    <row r="4" spans="1:17" x14ac:dyDescent="0.25">
      <c r="A4" s="17"/>
      <c r="B4" s="64" t="s">
        <v>6</v>
      </c>
      <c r="C4" s="19">
        <f>IF($P3=0,0,IF(ROUND($P3*C$54,0)=0,1,(ROUND($P3*C$54,0))))</f>
        <v>27</v>
      </c>
      <c r="D4" s="19">
        <f t="shared" ref="D4" si="1">IF($P3=0,0,IF(ROUND($P3*D$54,0)=0,1,(ROUND($P3*D$54,0))))</f>
        <v>54</v>
      </c>
      <c r="E4" s="19">
        <f t="shared" ref="E4" si="2">IF($P3=0,0,IF(ROUND($P3*E$54,0)=0,1,(ROUND($P3*E$54,0))))</f>
        <v>81</v>
      </c>
      <c r="F4" s="19">
        <f t="shared" ref="F4" si="3">IF($P3=0,0,IF(ROUND($P3*F$54,0)=0,1,(ROUND($P3*F$54,0))))</f>
        <v>108</v>
      </c>
      <c r="G4" s="19">
        <f t="shared" ref="G4" si="4">IF($P3=0,0,IF(ROUND($P3*G$54,0)=0,1,(ROUND($P3*G$54,0))))</f>
        <v>135</v>
      </c>
      <c r="H4" s="19">
        <f t="shared" ref="H4" si="5">IF($P3=0,0,IF(ROUND($P3*H$54,0)=0,1,(ROUND($P3*H$54,0))))</f>
        <v>162</v>
      </c>
      <c r="I4" s="19">
        <f t="shared" ref="I4" si="6">IF($P3=0,0,IF(ROUND($P3*I$54,0)=0,1,(ROUND($P3*I$54,0))))</f>
        <v>189</v>
      </c>
      <c r="J4" s="19">
        <f t="shared" ref="J4" si="7">IF($P3=0,0,IF(ROUND($P3*J$54,0)=0,1,(ROUND($P3*J$54,0))))</f>
        <v>216</v>
      </c>
      <c r="K4" s="19">
        <f t="shared" ref="K4" si="8">IF($P3=0,0,IF(ROUND($P3*K$54,0)=0,1,(ROUND($P3*K$54,0))))</f>
        <v>243</v>
      </c>
      <c r="L4" s="19">
        <f t="shared" ref="L4" si="9">IF($P3=0,0,IF(ROUND($P3*L$54,0)=0,1,(ROUND($P3*L$54,0))))</f>
        <v>270</v>
      </c>
      <c r="M4" s="19">
        <f t="shared" ref="M4" si="10">IF($P3=0,0,IF(ROUND($P3*M$54,0)=0,1,(ROUND($P3*M$54,0))))</f>
        <v>297</v>
      </c>
      <c r="N4" s="19">
        <f t="shared" ref="N4" si="11">IF($P3=0,0,IF(ROUND($P3*N$54,0)=0,1,(ROUND($P3*N$54,0))))</f>
        <v>901</v>
      </c>
      <c r="O4" s="20"/>
      <c r="P4" s="1"/>
      <c r="Q4" s="49"/>
    </row>
    <row r="5" spans="1:17" x14ac:dyDescent="0.25">
      <c r="A5" s="65" t="s">
        <v>7</v>
      </c>
      <c r="B5" s="66" t="s">
        <v>5</v>
      </c>
      <c r="C5" s="67">
        <f>C6</f>
        <v>1</v>
      </c>
      <c r="D5" s="67">
        <f t="shared" ref="D5:N5" si="12">D6-C6</f>
        <v>0</v>
      </c>
      <c r="E5" s="67">
        <f t="shared" si="12"/>
        <v>1</v>
      </c>
      <c r="F5" s="67">
        <f t="shared" si="12"/>
        <v>0</v>
      </c>
      <c r="G5" s="67">
        <f t="shared" si="12"/>
        <v>1</v>
      </c>
      <c r="H5" s="67">
        <f t="shared" si="12"/>
        <v>0</v>
      </c>
      <c r="I5" s="67">
        <f t="shared" si="12"/>
        <v>1</v>
      </c>
      <c r="J5" s="67">
        <f t="shared" si="12"/>
        <v>1</v>
      </c>
      <c r="K5" s="67">
        <f t="shared" si="12"/>
        <v>0</v>
      </c>
      <c r="L5" s="67">
        <f t="shared" si="12"/>
        <v>1</v>
      </c>
      <c r="M5" s="67">
        <f t="shared" si="12"/>
        <v>0</v>
      </c>
      <c r="N5" s="67">
        <f t="shared" si="12"/>
        <v>13</v>
      </c>
      <c r="O5" s="67">
        <f>SUM(C5:N5)</f>
        <v>19</v>
      </c>
      <c r="P5" s="6">
        <v>19</v>
      </c>
      <c r="Q5" s="92" t="str">
        <f>A5</f>
        <v>HR</v>
      </c>
    </row>
    <row r="6" spans="1:17" x14ac:dyDescent="0.25">
      <c r="A6" s="65"/>
      <c r="B6" s="68" t="s">
        <v>6</v>
      </c>
      <c r="C6" s="67">
        <f>IF($P5=0,0,IF(ROUND($P5*C$54,0)=0,1,(ROUND($P5*C$54,0))))</f>
        <v>1</v>
      </c>
      <c r="D6" s="67">
        <f t="shared" ref="D6" si="13">IF($P5=0,0,IF(ROUND($P5*D$54,0)=0,1,(ROUND($P5*D$54,0))))</f>
        <v>1</v>
      </c>
      <c r="E6" s="67">
        <f t="shared" ref="E6" si="14">IF($P5=0,0,IF(ROUND($P5*E$54,0)=0,1,(ROUND($P5*E$54,0))))</f>
        <v>2</v>
      </c>
      <c r="F6" s="67">
        <f t="shared" ref="F6" si="15">IF($P5=0,0,IF(ROUND($P5*F$54,0)=0,1,(ROUND($P5*F$54,0))))</f>
        <v>2</v>
      </c>
      <c r="G6" s="67">
        <f t="shared" ref="G6" si="16">IF($P5=0,0,IF(ROUND($P5*G$54,0)=0,1,(ROUND($P5*G$54,0))))</f>
        <v>3</v>
      </c>
      <c r="H6" s="67">
        <f t="shared" ref="H6" si="17">IF($P5=0,0,IF(ROUND($P5*H$54,0)=0,1,(ROUND($P5*H$54,0))))</f>
        <v>3</v>
      </c>
      <c r="I6" s="67">
        <f t="shared" ref="I6" si="18">IF($P5=0,0,IF(ROUND($P5*I$54,0)=0,1,(ROUND($P5*I$54,0))))</f>
        <v>4</v>
      </c>
      <c r="J6" s="67">
        <f t="shared" ref="J6" si="19">IF($P5=0,0,IF(ROUND($P5*J$54,0)=0,1,(ROUND($P5*J$54,0))))</f>
        <v>5</v>
      </c>
      <c r="K6" s="67">
        <f t="shared" ref="K6" si="20">IF($P5=0,0,IF(ROUND($P5*K$54,0)=0,1,(ROUND($P5*K$54,0))))</f>
        <v>5</v>
      </c>
      <c r="L6" s="67">
        <f t="shared" ref="L6" si="21">IF($P5=0,0,IF(ROUND($P5*L$54,0)=0,1,(ROUND($P5*L$54,0))))</f>
        <v>6</v>
      </c>
      <c r="M6" s="67">
        <f t="shared" ref="M6" si="22">IF($P5=0,0,IF(ROUND($P5*M$54,0)=0,1,(ROUND($P5*M$54,0))))</f>
        <v>6</v>
      </c>
      <c r="N6" s="67">
        <f t="shared" ref="N6" si="23">IF($P5=0,0,IF(ROUND($P5*N$54,0)=0,1,(ROUND($P5*N$54,0))))</f>
        <v>19</v>
      </c>
      <c r="O6" s="69"/>
      <c r="P6" s="1"/>
      <c r="Q6" s="92"/>
    </row>
    <row r="7" spans="1:17" x14ac:dyDescent="0.25">
      <c r="A7" s="70" t="s">
        <v>8</v>
      </c>
      <c r="B7" s="99" t="s">
        <v>5</v>
      </c>
      <c r="C7" s="100">
        <f>C8</f>
        <v>0</v>
      </c>
      <c r="D7" s="100">
        <f t="shared" ref="D7:N7" si="24">D8-C8</f>
        <v>0</v>
      </c>
      <c r="E7" s="100">
        <f t="shared" si="24"/>
        <v>0</v>
      </c>
      <c r="F7" s="100">
        <f t="shared" si="24"/>
        <v>0</v>
      </c>
      <c r="G7" s="100">
        <f t="shared" si="24"/>
        <v>0</v>
      </c>
      <c r="H7" s="100">
        <f t="shared" si="24"/>
        <v>0</v>
      </c>
      <c r="I7" s="100">
        <f t="shared" si="24"/>
        <v>0</v>
      </c>
      <c r="J7" s="100">
        <f t="shared" si="24"/>
        <v>0</v>
      </c>
      <c r="K7" s="100">
        <f t="shared" si="24"/>
        <v>0</v>
      </c>
      <c r="L7" s="100">
        <f t="shared" si="24"/>
        <v>0</v>
      </c>
      <c r="M7" s="100">
        <f t="shared" si="24"/>
        <v>0</v>
      </c>
      <c r="N7" s="100">
        <f t="shared" si="24"/>
        <v>0</v>
      </c>
      <c r="O7" s="100">
        <f>SUM(C7:N7)</f>
        <v>0</v>
      </c>
      <c r="P7" s="101"/>
      <c r="Q7" s="93" t="s">
        <v>8</v>
      </c>
    </row>
    <row r="8" spans="1:17" x14ac:dyDescent="0.25">
      <c r="A8" s="70"/>
      <c r="B8" s="102" t="s">
        <v>6</v>
      </c>
      <c r="C8" s="100">
        <f>IF($P7=0,0,IF(ROUND($P7*C$54,0)=0,1,(ROUND($P7*C$54,0))))</f>
        <v>0</v>
      </c>
      <c r="D8" s="100">
        <f t="shared" ref="D8:N8" si="25">IF($P7=0,0,IF(ROUND($P7*D$54,0)=0,1,(ROUND($P7*D$54,0))))</f>
        <v>0</v>
      </c>
      <c r="E8" s="100">
        <f t="shared" si="25"/>
        <v>0</v>
      </c>
      <c r="F8" s="100">
        <f t="shared" si="25"/>
        <v>0</v>
      </c>
      <c r="G8" s="100">
        <f t="shared" si="25"/>
        <v>0</v>
      </c>
      <c r="H8" s="100">
        <f t="shared" si="25"/>
        <v>0</v>
      </c>
      <c r="I8" s="100">
        <f t="shared" si="25"/>
        <v>0</v>
      </c>
      <c r="J8" s="100">
        <f t="shared" si="25"/>
        <v>0</v>
      </c>
      <c r="K8" s="100">
        <f t="shared" si="25"/>
        <v>0</v>
      </c>
      <c r="L8" s="100">
        <f t="shared" si="25"/>
        <v>0</v>
      </c>
      <c r="M8" s="100">
        <f t="shared" si="25"/>
        <v>0</v>
      </c>
      <c r="N8" s="100">
        <f t="shared" si="25"/>
        <v>0</v>
      </c>
      <c r="O8" s="103"/>
      <c r="P8" s="104"/>
      <c r="Q8" s="93"/>
    </row>
    <row r="9" spans="1:17" x14ac:dyDescent="0.25">
      <c r="A9" s="75" t="s">
        <v>9</v>
      </c>
      <c r="B9" s="76" t="s">
        <v>5</v>
      </c>
      <c r="C9" s="67">
        <f>C10</f>
        <v>1</v>
      </c>
      <c r="D9" s="67">
        <f t="shared" ref="D9:N9" si="26">D10-C10</f>
        <v>1</v>
      </c>
      <c r="E9" s="67">
        <f t="shared" si="26"/>
        <v>1</v>
      </c>
      <c r="F9" s="67">
        <f t="shared" si="26"/>
        <v>1</v>
      </c>
      <c r="G9" s="67">
        <f t="shared" si="26"/>
        <v>1</v>
      </c>
      <c r="H9" s="67">
        <f t="shared" si="26"/>
        <v>1</v>
      </c>
      <c r="I9" s="67">
        <f t="shared" si="26"/>
        <v>1</v>
      </c>
      <c r="J9" s="67">
        <f t="shared" si="26"/>
        <v>1</v>
      </c>
      <c r="K9" s="67">
        <f t="shared" si="26"/>
        <v>1</v>
      </c>
      <c r="L9" s="67">
        <f t="shared" si="26"/>
        <v>1</v>
      </c>
      <c r="M9" s="67">
        <f t="shared" si="26"/>
        <v>1</v>
      </c>
      <c r="N9" s="67">
        <f t="shared" si="26"/>
        <v>23</v>
      </c>
      <c r="O9" s="67">
        <f>SUM(C9:N9)</f>
        <v>34</v>
      </c>
      <c r="P9" s="4">
        <v>34</v>
      </c>
      <c r="Q9" s="94" t="str">
        <f>A9</f>
        <v>EDO</v>
      </c>
    </row>
    <row r="10" spans="1:17" x14ac:dyDescent="0.25">
      <c r="A10" s="75"/>
      <c r="B10" s="77" t="s">
        <v>6</v>
      </c>
      <c r="C10" s="67">
        <f>IF($P9=0,0,IF(ROUND($P9*C$54,0)=0,1,(ROUND($P9*C$54,0))))</f>
        <v>1</v>
      </c>
      <c r="D10" s="67">
        <f t="shared" ref="D10" si="27">IF($P9=0,0,IF(ROUND($P9*D$54,0)=0,1,(ROUND($P9*D$54,0))))</f>
        <v>2</v>
      </c>
      <c r="E10" s="67">
        <f t="shared" ref="E10" si="28">IF($P9=0,0,IF(ROUND($P9*E$54,0)=0,1,(ROUND($P9*E$54,0))))</f>
        <v>3</v>
      </c>
      <c r="F10" s="67">
        <f t="shared" ref="F10" si="29">IF($P9=0,0,IF(ROUND($P9*F$54,0)=0,1,(ROUND($P9*F$54,0))))</f>
        <v>4</v>
      </c>
      <c r="G10" s="67">
        <f t="shared" ref="G10" si="30">IF($P9=0,0,IF(ROUND($P9*G$54,0)=0,1,(ROUND($P9*G$54,0))))</f>
        <v>5</v>
      </c>
      <c r="H10" s="67">
        <f t="shared" ref="H10" si="31">IF($P9=0,0,IF(ROUND($P9*H$54,0)=0,1,(ROUND($P9*H$54,0))))</f>
        <v>6</v>
      </c>
      <c r="I10" s="67">
        <f t="shared" ref="I10" si="32">IF($P9=0,0,IF(ROUND($P9*I$54,0)=0,1,(ROUND($P9*I$54,0))))</f>
        <v>7</v>
      </c>
      <c r="J10" s="67">
        <f t="shared" ref="J10" si="33">IF($P9=0,0,IF(ROUND($P9*J$54,0)=0,1,(ROUND($P9*J$54,0))))</f>
        <v>8</v>
      </c>
      <c r="K10" s="67">
        <f t="shared" ref="K10" si="34">IF($P9=0,0,IF(ROUND($P9*K$54,0)=0,1,(ROUND($P9*K$54,0))))</f>
        <v>9</v>
      </c>
      <c r="L10" s="67">
        <f t="shared" ref="L10" si="35">IF($P9=0,0,IF(ROUND($P9*L$54,0)=0,1,(ROUND($P9*L$54,0))))</f>
        <v>10</v>
      </c>
      <c r="M10" s="67">
        <f t="shared" ref="M10" si="36">IF($P9=0,0,IF(ROUND($P9*M$54,0)=0,1,(ROUND($P9*M$54,0))))</f>
        <v>11</v>
      </c>
      <c r="N10" s="67">
        <f t="shared" ref="N10" si="37">IF($P9=0,0,IF(ROUND($P9*N$54,0)=0,1,(ROUND($P9*N$54,0))))</f>
        <v>34</v>
      </c>
      <c r="O10" s="69"/>
      <c r="P10" s="2"/>
      <c r="Q10" s="94"/>
    </row>
    <row r="11" spans="1:17" x14ac:dyDescent="0.25">
      <c r="A11" s="70" t="s">
        <v>10</v>
      </c>
      <c r="B11" s="71" t="s">
        <v>5</v>
      </c>
      <c r="C11" s="72">
        <f>C12</f>
        <v>1</v>
      </c>
      <c r="D11" s="72">
        <f t="shared" ref="D11" si="38">D12-C12</f>
        <v>0</v>
      </c>
      <c r="E11" s="72">
        <f t="shared" ref="E11" si="39">E12-D12</f>
        <v>0</v>
      </c>
      <c r="F11" s="72">
        <f t="shared" ref="F11" si="40">F12-E12</f>
        <v>0</v>
      </c>
      <c r="G11" s="72">
        <f t="shared" ref="G11" si="41">G12-F12</f>
        <v>0</v>
      </c>
      <c r="H11" s="72">
        <f t="shared" ref="H11" si="42">H12-G12</f>
        <v>0</v>
      </c>
      <c r="I11" s="72">
        <f t="shared" ref="I11" si="43">I12-H12</f>
        <v>0</v>
      </c>
      <c r="J11" s="72">
        <f t="shared" ref="J11" si="44">J12-I12</f>
        <v>0</v>
      </c>
      <c r="K11" s="72">
        <f t="shared" ref="K11" si="45">K12-J12</f>
        <v>0</v>
      </c>
      <c r="L11" s="72">
        <f t="shared" ref="L11" si="46">L12-K12</f>
        <v>0</v>
      </c>
      <c r="M11" s="72">
        <f t="shared" ref="M11" si="47">M12-L12</f>
        <v>0</v>
      </c>
      <c r="N11" s="72">
        <f t="shared" ref="N11" si="48">N12-M12</f>
        <v>3</v>
      </c>
      <c r="O11" s="72">
        <f>SUM(C11:N11)</f>
        <v>4</v>
      </c>
      <c r="P11" s="4">
        <v>4</v>
      </c>
      <c r="Q11" s="93" t="str">
        <f>A11</f>
        <v>AED</v>
      </c>
    </row>
    <row r="12" spans="1:17" x14ac:dyDescent="0.25">
      <c r="A12" s="70"/>
      <c r="B12" s="73" t="s">
        <v>6</v>
      </c>
      <c r="C12" s="72">
        <f>IF($P11=0,0,IF(ROUND($P11*C$54,0)=0,1,(ROUND($P11*C$54,0))))</f>
        <v>1</v>
      </c>
      <c r="D12" s="72">
        <f t="shared" ref="D12" si="49">IF($P11=0,0,IF(ROUND($P11*D$54,0)=0,1,(ROUND($P11*D$54,0))))</f>
        <v>1</v>
      </c>
      <c r="E12" s="72">
        <f t="shared" ref="E12" si="50">IF($P11=0,0,IF(ROUND($P11*E$54,0)=0,1,(ROUND($P11*E$54,0))))</f>
        <v>1</v>
      </c>
      <c r="F12" s="72">
        <f t="shared" ref="F12" si="51">IF($P11=0,0,IF(ROUND($P11*F$54,0)=0,1,(ROUND($P11*F$54,0))))</f>
        <v>1</v>
      </c>
      <c r="G12" s="72">
        <f t="shared" ref="G12" si="52">IF($P11=0,0,IF(ROUND($P11*G$54,0)=0,1,(ROUND($P11*G$54,0))))</f>
        <v>1</v>
      </c>
      <c r="H12" s="72">
        <f t="shared" ref="H12" si="53">IF($P11=0,0,IF(ROUND($P11*H$54,0)=0,1,(ROUND($P11*H$54,0))))</f>
        <v>1</v>
      </c>
      <c r="I12" s="72">
        <f t="shared" ref="I12" si="54">IF($P11=0,0,IF(ROUND($P11*I$54,0)=0,1,(ROUND($P11*I$54,0))))</f>
        <v>1</v>
      </c>
      <c r="J12" s="72">
        <f t="shared" ref="J12" si="55">IF($P11=0,0,IF(ROUND($P11*J$54,0)=0,1,(ROUND($P11*J$54,0))))</f>
        <v>1</v>
      </c>
      <c r="K12" s="72">
        <f t="shared" ref="K12" si="56">IF($P11=0,0,IF(ROUND($P11*K$54,0)=0,1,(ROUND($P11*K$54,0))))</f>
        <v>1</v>
      </c>
      <c r="L12" s="72">
        <f t="shared" ref="L12" si="57">IF($P11=0,0,IF(ROUND($P11*L$54,0)=0,1,(ROUND($P11*L$54,0))))</f>
        <v>1</v>
      </c>
      <c r="M12" s="72">
        <f t="shared" ref="M12" si="58">IF($P11=0,0,IF(ROUND($P11*M$54,0)=0,1,(ROUND($P11*M$54,0))))</f>
        <v>1</v>
      </c>
      <c r="N12" s="72">
        <f t="shared" ref="N12" si="59">IF($P11=0,0,IF(ROUND($P11*N$54,0)=0,1,(ROUND($P11*N$54,0))))</f>
        <v>4</v>
      </c>
      <c r="O12" s="74"/>
      <c r="P12" s="2"/>
      <c r="Q12" s="93"/>
    </row>
    <row r="13" spans="1:17" x14ac:dyDescent="0.25">
      <c r="A13" s="75" t="s">
        <v>11</v>
      </c>
      <c r="B13" s="76" t="s">
        <v>5</v>
      </c>
      <c r="C13" s="67">
        <f>C14</f>
        <v>1</v>
      </c>
      <c r="D13" s="67">
        <f t="shared" ref="D13:N13" si="60">D14-C14</f>
        <v>0</v>
      </c>
      <c r="E13" s="67">
        <f t="shared" si="60"/>
        <v>1</v>
      </c>
      <c r="F13" s="67">
        <f t="shared" si="60"/>
        <v>0</v>
      </c>
      <c r="G13" s="67">
        <f t="shared" si="60"/>
        <v>1</v>
      </c>
      <c r="H13" s="67">
        <f t="shared" si="60"/>
        <v>1</v>
      </c>
      <c r="I13" s="67">
        <f t="shared" si="60"/>
        <v>0</v>
      </c>
      <c r="J13" s="67">
        <f t="shared" si="60"/>
        <v>1</v>
      </c>
      <c r="K13" s="67">
        <f t="shared" si="60"/>
        <v>0</v>
      </c>
      <c r="L13" s="67">
        <f t="shared" si="60"/>
        <v>1</v>
      </c>
      <c r="M13" s="67">
        <f t="shared" si="60"/>
        <v>1</v>
      </c>
      <c r="N13" s="67">
        <f t="shared" si="60"/>
        <v>13</v>
      </c>
      <c r="O13" s="67">
        <f>SUM(C13:N13)</f>
        <v>20</v>
      </c>
      <c r="P13" s="4">
        <v>20</v>
      </c>
      <c r="Q13" s="94" t="str">
        <f>A13</f>
        <v>AMD</v>
      </c>
    </row>
    <row r="14" spans="1:17" x14ac:dyDescent="0.25">
      <c r="A14" s="75"/>
      <c r="B14" s="77" t="s">
        <v>6</v>
      </c>
      <c r="C14" s="67">
        <f>IF($P13=0,0,IF(ROUND($P13*C$54,0)=0,1,(ROUND($P13*C$54,0))))</f>
        <v>1</v>
      </c>
      <c r="D14" s="67">
        <f t="shared" ref="D14" si="61">IF($P13=0,0,IF(ROUND($P13*D$54,0)=0,1,(ROUND($P13*D$54,0))))</f>
        <v>1</v>
      </c>
      <c r="E14" s="67">
        <f t="shared" ref="E14" si="62">IF($P13=0,0,IF(ROUND($P13*E$54,0)=0,1,(ROUND($P13*E$54,0))))</f>
        <v>2</v>
      </c>
      <c r="F14" s="67">
        <f t="shared" ref="F14" si="63">IF($P13=0,0,IF(ROUND($P13*F$54,0)=0,1,(ROUND($P13*F$54,0))))</f>
        <v>2</v>
      </c>
      <c r="G14" s="67">
        <f t="shared" ref="G14" si="64">IF($P13=0,0,IF(ROUND($P13*G$54,0)=0,1,(ROUND($P13*G$54,0))))</f>
        <v>3</v>
      </c>
      <c r="H14" s="67">
        <f t="shared" ref="H14" si="65">IF($P13=0,0,IF(ROUND($P13*H$54,0)=0,1,(ROUND($P13*H$54,0))))</f>
        <v>4</v>
      </c>
      <c r="I14" s="67">
        <f t="shared" ref="I14" si="66">IF($P13=0,0,IF(ROUND($P13*I$54,0)=0,1,(ROUND($P13*I$54,0))))</f>
        <v>4</v>
      </c>
      <c r="J14" s="67">
        <f t="shared" ref="J14" si="67">IF($P13=0,0,IF(ROUND($P13*J$54,0)=0,1,(ROUND($P13*J$54,0))))</f>
        <v>5</v>
      </c>
      <c r="K14" s="67">
        <f t="shared" ref="K14" si="68">IF($P13=0,0,IF(ROUND($P13*K$54,0)=0,1,(ROUND($P13*K$54,0))))</f>
        <v>5</v>
      </c>
      <c r="L14" s="67">
        <f t="shared" ref="L14" si="69">IF($P13=0,0,IF(ROUND($P13*L$54,0)=0,1,(ROUND($P13*L$54,0))))</f>
        <v>6</v>
      </c>
      <c r="M14" s="67">
        <f t="shared" ref="M14" si="70">IF($P13=0,0,IF(ROUND($P13*M$54,0)=0,1,(ROUND($P13*M$54,0))))</f>
        <v>7</v>
      </c>
      <c r="N14" s="67">
        <f t="shared" ref="N14" si="71">IF($P13=0,0,IF(ROUND($P13*N$54,0)=0,1,(ROUND($P13*N$54,0))))</f>
        <v>20</v>
      </c>
      <c r="O14" s="69"/>
      <c r="P14" s="2"/>
      <c r="Q14" s="94"/>
    </row>
    <row r="15" spans="1:17" x14ac:dyDescent="0.25">
      <c r="A15" s="70" t="s">
        <v>12</v>
      </c>
      <c r="B15" s="71" t="s">
        <v>5</v>
      </c>
      <c r="C15" s="72">
        <f>C16</f>
        <v>1</v>
      </c>
      <c r="D15" s="72">
        <f t="shared" ref="D15" si="72">D16-C16</f>
        <v>1</v>
      </c>
      <c r="E15" s="72">
        <f t="shared" ref="E15" si="73">E16-D16</f>
        <v>2</v>
      </c>
      <c r="F15" s="72">
        <f t="shared" ref="F15" si="74">F16-E16</f>
        <v>1</v>
      </c>
      <c r="G15" s="72">
        <f t="shared" ref="G15" si="75">G16-F16</f>
        <v>1</v>
      </c>
      <c r="H15" s="72">
        <f t="shared" ref="H15" si="76">H16-G16</f>
        <v>1</v>
      </c>
      <c r="I15" s="72">
        <f t="shared" ref="I15" si="77">I16-H16</f>
        <v>2</v>
      </c>
      <c r="J15" s="72">
        <f t="shared" ref="J15" si="78">J16-I16</f>
        <v>1</v>
      </c>
      <c r="K15" s="72">
        <f t="shared" ref="K15" si="79">K16-J16</f>
        <v>1</v>
      </c>
      <c r="L15" s="72">
        <f t="shared" ref="L15" si="80">L16-K16</f>
        <v>1</v>
      </c>
      <c r="M15" s="72">
        <f t="shared" ref="M15" si="81">M16-L16</f>
        <v>2</v>
      </c>
      <c r="N15" s="72">
        <f t="shared" ref="N15" si="82">N16-M16</f>
        <v>27</v>
      </c>
      <c r="O15" s="72">
        <f>SUM(C15:N15)</f>
        <v>41</v>
      </c>
      <c r="P15" s="6">
        <v>41</v>
      </c>
      <c r="Q15" s="93" t="str">
        <f>A15</f>
        <v>IP</v>
      </c>
    </row>
    <row r="16" spans="1:17" x14ac:dyDescent="0.25">
      <c r="A16" s="70"/>
      <c r="B16" s="73" t="s">
        <v>6</v>
      </c>
      <c r="C16" s="72">
        <f>IF($P15=0,0,IF(ROUND($P15*C$54,0)=0,1,(ROUND($P15*C$54,0))))</f>
        <v>1</v>
      </c>
      <c r="D16" s="72">
        <f t="shared" ref="D16" si="83">IF($P15=0,0,IF(ROUND($P15*D$54,0)=0,1,(ROUND($P15*D$54,0))))</f>
        <v>2</v>
      </c>
      <c r="E16" s="72">
        <f t="shared" ref="E16" si="84">IF($P15=0,0,IF(ROUND($P15*E$54,0)=0,1,(ROUND($P15*E$54,0))))</f>
        <v>4</v>
      </c>
      <c r="F16" s="72">
        <f t="shared" ref="F16" si="85">IF($P15=0,0,IF(ROUND($P15*F$54,0)=0,1,(ROUND($P15*F$54,0))))</f>
        <v>5</v>
      </c>
      <c r="G16" s="72">
        <f t="shared" ref="G16" si="86">IF($P15=0,0,IF(ROUND($P15*G$54,0)=0,1,(ROUND($P15*G$54,0))))</f>
        <v>6</v>
      </c>
      <c r="H16" s="72">
        <f t="shared" ref="H16" si="87">IF($P15=0,0,IF(ROUND($P15*H$54,0)=0,1,(ROUND($P15*H$54,0))))</f>
        <v>7</v>
      </c>
      <c r="I16" s="72">
        <f t="shared" ref="I16" si="88">IF($P15=0,0,IF(ROUND($P15*I$54,0)=0,1,(ROUND($P15*I$54,0))))</f>
        <v>9</v>
      </c>
      <c r="J16" s="72">
        <f t="shared" ref="J16" si="89">IF($P15=0,0,IF(ROUND($P15*J$54,0)=0,1,(ROUND($P15*J$54,0))))</f>
        <v>10</v>
      </c>
      <c r="K16" s="72">
        <f t="shared" ref="K16" si="90">IF($P15=0,0,IF(ROUND($P15*K$54,0)=0,1,(ROUND($P15*K$54,0))))</f>
        <v>11</v>
      </c>
      <c r="L16" s="72">
        <f t="shared" ref="L16" si="91">IF($P15=0,0,IF(ROUND($P15*L$54,0)=0,1,(ROUND($P15*L$54,0))))</f>
        <v>12</v>
      </c>
      <c r="M16" s="72">
        <f t="shared" ref="M16" si="92">IF($P15=0,0,IF(ROUND($P15*M$54,0)=0,1,(ROUND($P15*M$54,0))))</f>
        <v>14</v>
      </c>
      <c r="N16" s="72">
        <f t="shared" ref="N16" si="93">IF($P15=0,0,IF(ROUND($P15*N$54,0)=0,1,(ROUND($P15*N$54,0))))</f>
        <v>41</v>
      </c>
      <c r="O16" s="74"/>
      <c r="P16" s="1"/>
      <c r="Q16" s="93"/>
    </row>
    <row r="17" spans="1:17" x14ac:dyDescent="0.25">
      <c r="A17" s="75" t="s">
        <v>42</v>
      </c>
      <c r="B17" s="76" t="s">
        <v>5</v>
      </c>
      <c r="C17" s="67">
        <f>C18</f>
        <v>2</v>
      </c>
      <c r="D17" s="67">
        <f t="shared" ref="D17:N17" si="94">D18-C18</f>
        <v>2</v>
      </c>
      <c r="E17" s="67">
        <f t="shared" si="94"/>
        <v>2</v>
      </c>
      <c r="F17" s="67">
        <f t="shared" si="94"/>
        <v>2</v>
      </c>
      <c r="G17" s="67">
        <f t="shared" si="94"/>
        <v>2</v>
      </c>
      <c r="H17" s="67">
        <f t="shared" si="94"/>
        <v>2</v>
      </c>
      <c r="I17" s="67">
        <f t="shared" si="94"/>
        <v>1</v>
      </c>
      <c r="J17" s="67">
        <f t="shared" si="94"/>
        <v>2</v>
      </c>
      <c r="K17" s="67">
        <f t="shared" si="94"/>
        <v>2</v>
      </c>
      <c r="L17" s="67">
        <f t="shared" si="94"/>
        <v>2</v>
      </c>
      <c r="M17" s="67">
        <f t="shared" si="94"/>
        <v>2</v>
      </c>
      <c r="N17" s="67">
        <f t="shared" si="94"/>
        <v>43</v>
      </c>
      <c r="O17" s="67">
        <f>SUM(C17:N17)</f>
        <v>64</v>
      </c>
      <c r="P17" s="4">
        <v>64</v>
      </c>
      <c r="Q17" s="94" t="str">
        <f>A17</f>
        <v>CW</v>
      </c>
    </row>
    <row r="18" spans="1:17" x14ac:dyDescent="0.25">
      <c r="A18" s="75"/>
      <c r="B18" s="77" t="s">
        <v>6</v>
      </c>
      <c r="C18" s="67">
        <f>IF($P17=0,0,IF(ROUND($P17*C$54,0)=0,1,(ROUND($P17*C$54,0))))</f>
        <v>2</v>
      </c>
      <c r="D18" s="67">
        <f t="shared" ref="D18" si="95">IF($P17=0,0,IF(ROUND($P17*D$54,0)=0,1,(ROUND($P17*D$54,0))))</f>
        <v>4</v>
      </c>
      <c r="E18" s="67">
        <f t="shared" ref="E18" si="96">IF($P17=0,0,IF(ROUND($P17*E$54,0)=0,1,(ROUND($P17*E$54,0))))</f>
        <v>6</v>
      </c>
      <c r="F18" s="67">
        <f t="shared" ref="F18" si="97">IF($P17=0,0,IF(ROUND($P17*F$54,0)=0,1,(ROUND($P17*F$54,0))))</f>
        <v>8</v>
      </c>
      <c r="G18" s="67">
        <f t="shared" ref="G18" si="98">IF($P17=0,0,IF(ROUND($P17*G$54,0)=0,1,(ROUND($P17*G$54,0))))</f>
        <v>10</v>
      </c>
      <c r="H18" s="67">
        <f t="shared" ref="H18" si="99">IF($P17=0,0,IF(ROUND($P17*H$54,0)=0,1,(ROUND($P17*H$54,0))))</f>
        <v>12</v>
      </c>
      <c r="I18" s="67">
        <f t="shared" ref="I18" si="100">IF($P17=0,0,IF(ROUND($P17*I$54,0)=0,1,(ROUND($P17*I$54,0))))</f>
        <v>13</v>
      </c>
      <c r="J18" s="67">
        <f t="shared" ref="J18" si="101">IF($P17=0,0,IF(ROUND($P17*J$54,0)=0,1,(ROUND($P17*J$54,0))))</f>
        <v>15</v>
      </c>
      <c r="K18" s="67">
        <f t="shared" ref="K18" si="102">IF($P17=0,0,IF(ROUND($P17*K$54,0)=0,1,(ROUND($P17*K$54,0))))</f>
        <v>17</v>
      </c>
      <c r="L18" s="67">
        <f t="shared" ref="L18" si="103">IF($P17=0,0,IF(ROUND($P17*L$54,0)=0,1,(ROUND($P17*L$54,0))))</f>
        <v>19</v>
      </c>
      <c r="M18" s="67">
        <f t="shared" ref="M18" si="104">IF($P17=0,0,IF(ROUND($P17*M$54,0)=0,1,(ROUND($P17*M$54,0))))</f>
        <v>21</v>
      </c>
      <c r="N18" s="67">
        <f t="shared" ref="N18" si="105">IF($P17=0,0,IF(ROUND($P17*N$54,0)=0,1,(ROUND($P17*N$54,0))))</f>
        <v>64</v>
      </c>
      <c r="O18" s="69"/>
      <c r="P18" s="2"/>
      <c r="Q18" s="94"/>
    </row>
    <row r="19" spans="1:17" x14ac:dyDescent="0.25">
      <c r="A19" s="70" t="s">
        <v>13</v>
      </c>
      <c r="B19" s="71" t="s">
        <v>5</v>
      </c>
      <c r="C19" s="72">
        <f>C20</f>
        <v>2</v>
      </c>
      <c r="D19" s="72">
        <f t="shared" ref="D19" si="106">D20-C20</f>
        <v>3</v>
      </c>
      <c r="E19" s="72">
        <f t="shared" ref="E19" si="107">E20-D20</f>
        <v>2</v>
      </c>
      <c r="F19" s="72">
        <f t="shared" ref="F19" si="108">F20-E20</f>
        <v>2</v>
      </c>
      <c r="G19" s="72">
        <f t="shared" ref="G19" si="109">G20-F20</f>
        <v>3</v>
      </c>
      <c r="H19" s="72">
        <f t="shared" ref="H19" si="110">H20-G20</f>
        <v>2</v>
      </c>
      <c r="I19" s="72">
        <f t="shared" ref="I19" si="111">I20-H20</f>
        <v>3</v>
      </c>
      <c r="J19" s="72">
        <f t="shared" ref="J19" si="112">J20-I20</f>
        <v>2</v>
      </c>
      <c r="K19" s="72">
        <f t="shared" ref="K19" si="113">K20-J20</f>
        <v>2</v>
      </c>
      <c r="L19" s="72">
        <f t="shared" ref="L19" si="114">L20-K20</f>
        <v>3</v>
      </c>
      <c r="M19" s="72">
        <f t="shared" ref="M19" si="115">M20-L20</f>
        <v>2</v>
      </c>
      <c r="N19" s="72">
        <f t="shared" ref="N19" si="116">N20-M20</f>
        <v>53</v>
      </c>
      <c r="O19" s="72">
        <f>SUM(C19:N19)</f>
        <v>79</v>
      </c>
      <c r="P19" s="4">
        <v>79</v>
      </c>
      <c r="Q19" s="93" t="str">
        <f>A19</f>
        <v>INT</v>
      </c>
    </row>
    <row r="20" spans="1:17" x14ac:dyDescent="0.25">
      <c r="A20" s="70"/>
      <c r="B20" s="73" t="s">
        <v>6</v>
      </c>
      <c r="C20" s="72">
        <f>IF($P19=0,0,IF(ROUND($P19*C$54,0)=0,1,(ROUND($P19*C$54,0))))</f>
        <v>2</v>
      </c>
      <c r="D20" s="72">
        <f t="shared" ref="D20" si="117">IF($P19=0,0,IF(ROUND($P19*D$54,0)=0,1,(ROUND($P19*D$54,0))))</f>
        <v>5</v>
      </c>
      <c r="E20" s="72">
        <f t="shared" ref="E20" si="118">IF($P19=0,0,IF(ROUND($P19*E$54,0)=0,1,(ROUND($P19*E$54,0))))</f>
        <v>7</v>
      </c>
      <c r="F20" s="72">
        <f t="shared" ref="F20" si="119">IF($P19=0,0,IF(ROUND($P19*F$54,0)=0,1,(ROUND($P19*F$54,0))))</f>
        <v>9</v>
      </c>
      <c r="G20" s="72">
        <f t="shared" ref="G20" si="120">IF($P19=0,0,IF(ROUND($P19*G$54,0)=0,1,(ROUND($P19*G$54,0))))</f>
        <v>12</v>
      </c>
      <c r="H20" s="72">
        <f t="shared" ref="H20" si="121">IF($P19=0,0,IF(ROUND($P19*H$54,0)=0,1,(ROUND($P19*H$54,0))))</f>
        <v>14</v>
      </c>
      <c r="I20" s="72">
        <f t="shared" ref="I20" si="122">IF($P19=0,0,IF(ROUND($P19*I$54,0)=0,1,(ROUND($P19*I$54,0))))</f>
        <v>17</v>
      </c>
      <c r="J20" s="72">
        <f t="shared" ref="J20" si="123">IF($P19=0,0,IF(ROUND($P19*J$54,0)=0,1,(ROUND($P19*J$54,0))))</f>
        <v>19</v>
      </c>
      <c r="K20" s="72">
        <f t="shared" ref="K20" si="124">IF($P19=0,0,IF(ROUND($P19*K$54,0)=0,1,(ROUND($P19*K$54,0))))</f>
        <v>21</v>
      </c>
      <c r="L20" s="72">
        <f t="shared" ref="L20" si="125">IF($P19=0,0,IF(ROUND($P19*L$54,0)=0,1,(ROUND($P19*L$54,0))))</f>
        <v>24</v>
      </c>
      <c r="M20" s="72">
        <f t="shared" ref="M20" si="126">IF($P19=0,0,IF(ROUND($P19*M$54,0)=0,1,(ROUND($P19*M$54,0))))</f>
        <v>26</v>
      </c>
      <c r="N20" s="72">
        <f t="shared" ref="N20" si="127">IF($P19=0,0,IF(ROUND($P19*N$54,0)=0,1,(ROUND($P19*N$54,0))))</f>
        <v>79</v>
      </c>
      <c r="O20" s="74"/>
      <c r="P20" s="2"/>
      <c r="Q20" s="93"/>
    </row>
    <row r="21" spans="1:17" x14ac:dyDescent="0.25">
      <c r="A21" s="75" t="s">
        <v>14</v>
      </c>
      <c r="B21" s="76" t="s">
        <v>5</v>
      </c>
      <c r="C21" s="67">
        <f>C22</f>
        <v>1</v>
      </c>
      <c r="D21" s="67">
        <f t="shared" ref="D21:N21" si="128">D22-C22</f>
        <v>0</v>
      </c>
      <c r="E21" s="67">
        <f t="shared" si="128"/>
        <v>0</v>
      </c>
      <c r="F21" s="67">
        <f t="shared" si="128"/>
        <v>0</v>
      </c>
      <c r="G21" s="67">
        <f t="shared" si="128"/>
        <v>0</v>
      </c>
      <c r="H21" s="67">
        <f t="shared" si="128"/>
        <v>0</v>
      </c>
      <c r="I21" s="67">
        <f t="shared" si="128"/>
        <v>1</v>
      </c>
      <c r="J21" s="67">
        <f t="shared" si="128"/>
        <v>0</v>
      </c>
      <c r="K21" s="67">
        <f t="shared" si="128"/>
        <v>0</v>
      </c>
      <c r="L21" s="67">
        <f t="shared" si="128"/>
        <v>0</v>
      </c>
      <c r="M21" s="67">
        <f t="shared" si="128"/>
        <v>1</v>
      </c>
      <c r="N21" s="67">
        <f t="shared" si="128"/>
        <v>5</v>
      </c>
      <c r="O21" s="67">
        <f>SUM(C21:N21)</f>
        <v>8</v>
      </c>
      <c r="P21" s="4">
        <v>8</v>
      </c>
      <c r="Q21" s="94" t="s">
        <v>14</v>
      </c>
    </row>
    <row r="22" spans="1:17" x14ac:dyDescent="0.25">
      <c r="A22" s="75"/>
      <c r="B22" s="77" t="s">
        <v>6</v>
      </c>
      <c r="C22" s="67">
        <f>IF($P21=0,0,IF(ROUND($P21*C$54,0)=0,1,(ROUND($P21*C$54,0))))</f>
        <v>1</v>
      </c>
      <c r="D22" s="67">
        <f t="shared" ref="D22" si="129">IF($P21=0,0,IF(ROUND($P21*D$54,0)=0,1,(ROUND($P21*D$54,0))))</f>
        <v>1</v>
      </c>
      <c r="E22" s="67">
        <f t="shared" ref="E22" si="130">IF($P21=0,0,IF(ROUND($P21*E$54,0)=0,1,(ROUND($P21*E$54,0))))</f>
        <v>1</v>
      </c>
      <c r="F22" s="67">
        <f t="shared" ref="F22" si="131">IF($P21=0,0,IF(ROUND($P21*F$54,0)=0,1,(ROUND($P21*F$54,0))))</f>
        <v>1</v>
      </c>
      <c r="G22" s="67">
        <f t="shared" ref="G22" si="132">IF($P21=0,0,IF(ROUND($P21*G$54,0)=0,1,(ROUND($P21*G$54,0))))</f>
        <v>1</v>
      </c>
      <c r="H22" s="67">
        <f t="shared" ref="H22" si="133">IF($P21=0,0,IF(ROUND($P21*H$54,0)=0,1,(ROUND($P21*H$54,0))))</f>
        <v>1</v>
      </c>
      <c r="I22" s="67">
        <f t="shared" ref="I22" si="134">IF($P21=0,0,IF(ROUND($P21*I$54,0)=0,1,(ROUND($P21*I$54,0))))</f>
        <v>2</v>
      </c>
      <c r="J22" s="67">
        <f t="shared" ref="J22" si="135">IF($P21=0,0,IF(ROUND($P21*J$54,0)=0,1,(ROUND($P21*J$54,0))))</f>
        <v>2</v>
      </c>
      <c r="K22" s="67">
        <f t="shared" ref="K22" si="136">IF($P21=0,0,IF(ROUND($P21*K$54,0)=0,1,(ROUND($P21*K$54,0))))</f>
        <v>2</v>
      </c>
      <c r="L22" s="67">
        <f t="shared" ref="L22" si="137">IF($P21=0,0,IF(ROUND($P21*L$54,0)=0,1,(ROUND($P21*L$54,0))))</f>
        <v>2</v>
      </c>
      <c r="M22" s="67">
        <f t="shared" ref="M22" si="138">IF($P21=0,0,IF(ROUND($P21*M$54,0)=0,1,(ROUND($P21*M$54,0))))</f>
        <v>3</v>
      </c>
      <c r="N22" s="67">
        <f t="shared" ref="N22" si="139">IF($P21=0,0,IF(ROUND($P21*N$54,0)=0,1,(ROUND($P21*N$54,0))))</f>
        <v>8</v>
      </c>
      <c r="O22" s="69"/>
      <c r="P22" s="2"/>
      <c r="Q22" s="94"/>
    </row>
    <row r="23" spans="1:17" x14ac:dyDescent="0.25">
      <c r="A23" s="70" t="s">
        <v>15</v>
      </c>
      <c r="B23" s="71" t="s">
        <v>5</v>
      </c>
      <c r="C23" s="72">
        <f>C24</f>
        <v>1</v>
      </c>
      <c r="D23" s="72">
        <f t="shared" ref="D23" si="140">D24-C24</f>
        <v>0</v>
      </c>
      <c r="E23" s="72">
        <f t="shared" ref="E23" si="141">E24-D24</f>
        <v>0</v>
      </c>
      <c r="F23" s="72">
        <f t="shared" ref="F23" si="142">F24-E24</f>
        <v>1</v>
      </c>
      <c r="G23" s="72">
        <f t="shared" ref="G23" si="143">G24-F24</f>
        <v>0</v>
      </c>
      <c r="H23" s="72">
        <f t="shared" ref="H23" si="144">H24-G24</f>
        <v>1</v>
      </c>
      <c r="I23" s="72">
        <f t="shared" ref="I23" si="145">I24-H24</f>
        <v>0</v>
      </c>
      <c r="J23" s="72">
        <f t="shared" ref="J23" si="146">J24-I24</f>
        <v>0</v>
      </c>
      <c r="K23" s="72">
        <f t="shared" ref="K23" si="147">K24-J24</f>
        <v>1</v>
      </c>
      <c r="L23" s="72">
        <f t="shared" ref="L23" si="148">L24-K24</f>
        <v>0</v>
      </c>
      <c r="M23" s="72">
        <f t="shared" ref="M23" si="149">M24-L24</f>
        <v>1</v>
      </c>
      <c r="N23" s="72">
        <f t="shared" ref="N23" si="150">N24-M24</f>
        <v>9</v>
      </c>
      <c r="O23" s="72">
        <f>SUM(C23:N23)</f>
        <v>14</v>
      </c>
      <c r="P23" s="6">
        <v>14</v>
      </c>
      <c r="Q23" s="93" t="s">
        <v>15</v>
      </c>
    </row>
    <row r="24" spans="1:17" x14ac:dyDescent="0.25">
      <c r="A24" s="70"/>
      <c r="B24" s="73" t="s">
        <v>6</v>
      </c>
      <c r="C24" s="72">
        <f>IF($P23=0,0,IF(ROUND($P23*C$54,0)=0,1,(ROUND($P23*C$54,0))))</f>
        <v>1</v>
      </c>
      <c r="D24" s="72">
        <f t="shared" ref="D24" si="151">IF($P23=0,0,IF(ROUND($P23*D$54,0)=0,1,(ROUND($P23*D$54,0))))</f>
        <v>1</v>
      </c>
      <c r="E24" s="72">
        <f t="shared" ref="E24" si="152">IF($P23=0,0,IF(ROUND($P23*E$54,0)=0,1,(ROUND($P23*E$54,0))))</f>
        <v>1</v>
      </c>
      <c r="F24" s="72">
        <f t="shared" ref="F24" si="153">IF($P23=0,0,IF(ROUND($P23*F$54,0)=0,1,(ROUND($P23*F$54,0))))</f>
        <v>2</v>
      </c>
      <c r="G24" s="72">
        <f t="shared" ref="G24" si="154">IF($P23=0,0,IF(ROUND($P23*G$54,0)=0,1,(ROUND($P23*G$54,0))))</f>
        <v>2</v>
      </c>
      <c r="H24" s="72">
        <f t="shared" ref="H24" si="155">IF($P23=0,0,IF(ROUND($P23*H$54,0)=0,1,(ROUND($P23*H$54,0))))</f>
        <v>3</v>
      </c>
      <c r="I24" s="72">
        <f t="shared" ref="I24" si="156">IF($P23=0,0,IF(ROUND($P23*I$54,0)=0,1,(ROUND($P23*I$54,0))))</f>
        <v>3</v>
      </c>
      <c r="J24" s="72">
        <f t="shared" ref="J24" si="157">IF($P23=0,0,IF(ROUND($P23*J$54,0)=0,1,(ROUND($P23*J$54,0))))</f>
        <v>3</v>
      </c>
      <c r="K24" s="72">
        <f t="shared" ref="K24" si="158">IF($P23=0,0,IF(ROUND($P23*K$54,0)=0,1,(ROUND($P23*K$54,0))))</f>
        <v>4</v>
      </c>
      <c r="L24" s="72">
        <f t="shared" ref="L24" si="159">IF($P23=0,0,IF(ROUND($P23*L$54,0)=0,1,(ROUND($P23*L$54,0))))</f>
        <v>4</v>
      </c>
      <c r="M24" s="72">
        <f t="shared" ref="M24" si="160">IF($P23=0,0,IF(ROUND($P23*M$54,0)=0,1,(ROUND($P23*M$54,0))))</f>
        <v>5</v>
      </c>
      <c r="N24" s="72">
        <f t="shared" ref="N24" si="161">IF($P23=0,0,IF(ROUND($P23*N$54,0)=0,1,(ROUND($P23*N$54,0))))</f>
        <v>14</v>
      </c>
      <c r="O24" s="74"/>
      <c r="P24" s="1"/>
      <c r="Q24" s="93"/>
    </row>
    <row r="25" spans="1:17" x14ac:dyDescent="0.25">
      <c r="A25" s="75" t="s">
        <v>16</v>
      </c>
      <c r="B25" s="76" t="s">
        <v>5</v>
      </c>
      <c r="C25" s="67">
        <f>C26</f>
        <v>1</v>
      </c>
      <c r="D25" s="67">
        <f t="shared" ref="D25:N25" si="162">D26-C26</f>
        <v>0</v>
      </c>
      <c r="E25" s="67">
        <f t="shared" si="162"/>
        <v>0</v>
      </c>
      <c r="F25" s="67">
        <f t="shared" si="162"/>
        <v>1</v>
      </c>
      <c r="G25" s="67">
        <f t="shared" si="162"/>
        <v>0</v>
      </c>
      <c r="H25" s="67">
        <f t="shared" si="162"/>
        <v>1</v>
      </c>
      <c r="I25" s="67">
        <f t="shared" si="162"/>
        <v>0</v>
      </c>
      <c r="J25" s="67">
        <f t="shared" si="162"/>
        <v>1</v>
      </c>
      <c r="K25" s="67">
        <f t="shared" si="162"/>
        <v>0</v>
      </c>
      <c r="L25" s="67">
        <f t="shared" si="162"/>
        <v>1</v>
      </c>
      <c r="M25" s="67">
        <f t="shared" si="162"/>
        <v>0</v>
      </c>
      <c r="N25" s="67">
        <f t="shared" si="162"/>
        <v>11</v>
      </c>
      <c r="O25" s="67">
        <f>SUM(C25:N25)</f>
        <v>16</v>
      </c>
      <c r="P25" s="4">
        <v>16</v>
      </c>
      <c r="Q25" s="94" t="str">
        <f>A25</f>
        <v>OCN</v>
      </c>
    </row>
    <row r="26" spans="1:17" x14ac:dyDescent="0.25">
      <c r="A26" s="75"/>
      <c r="B26" s="77" t="s">
        <v>6</v>
      </c>
      <c r="C26" s="67">
        <f>IF($P25=0,0,IF(ROUND($P25*C$54,0)=0,1,(ROUND($P25*C$54,0))))</f>
        <v>1</v>
      </c>
      <c r="D26" s="67">
        <f t="shared" ref="D26" si="163">IF($P25=0,0,IF(ROUND($P25*D$54,0)=0,1,(ROUND($P25*D$54,0))))</f>
        <v>1</v>
      </c>
      <c r="E26" s="67">
        <f t="shared" ref="E26" si="164">IF($P25=0,0,IF(ROUND($P25*E$54,0)=0,1,(ROUND($P25*E$54,0))))</f>
        <v>1</v>
      </c>
      <c r="F26" s="67">
        <f t="shared" ref="F26" si="165">IF($P25=0,0,IF(ROUND($P25*F$54,0)=0,1,(ROUND($P25*F$54,0))))</f>
        <v>2</v>
      </c>
      <c r="G26" s="67">
        <f t="shared" ref="G26" si="166">IF($P25=0,0,IF(ROUND($P25*G$54,0)=0,1,(ROUND($P25*G$54,0))))</f>
        <v>2</v>
      </c>
      <c r="H26" s="67">
        <f t="shared" ref="H26" si="167">IF($P25=0,0,IF(ROUND($P25*H$54,0)=0,1,(ROUND($P25*H$54,0))))</f>
        <v>3</v>
      </c>
      <c r="I26" s="67">
        <f t="shared" ref="I26" si="168">IF($P25=0,0,IF(ROUND($P25*I$54,0)=0,1,(ROUND($P25*I$54,0))))</f>
        <v>3</v>
      </c>
      <c r="J26" s="67">
        <f t="shared" ref="J26" si="169">IF($P25=0,0,IF(ROUND($P25*J$54,0)=0,1,(ROUND($P25*J$54,0))))</f>
        <v>4</v>
      </c>
      <c r="K26" s="67">
        <f t="shared" ref="K26" si="170">IF($P25=0,0,IF(ROUND($P25*K$54,0)=0,1,(ROUND($P25*K$54,0))))</f>
        <v>4</v>
      </c>
      <c r="L26" s="67">
        <f t="shared" ref="L26" si="171">IF($P25=0,0,IF(ROUND($P25*L$54,0)=0,1,(ROUND($P25*L$54,0))))</f>
        <v>5</v>
      </c>
      <c r="M26" s="67">
        <f t="shared" ref="M26" si="172">IF($P25=0,0,IF(ROUND($P25*M$54,0)=0,1,(ROUND($P25*M$54,0))))</f>
        <v>5</v>
      </c>
      <c r="N26" s="67">
        <f t="shared" ref="N26" si="173">IF($P25=0,0,IF(ROUND($P25*N$54,0)=0,1,(ROUND($P25*N$54,0))))</f>
        <v>16</v>
      </c>
      <c r="O26" s="69"/>
      <c r="P26" s="2"/>
      <c r="Q26" s="94"/>
    </row>
    <row r="27" spans="1:17" x14ac:dyDescent="0.25">
      <c r="A27" s="70" t="s">
        <v>17</v>
      </c>
      <c r="B27" s="71" t="s">
        <v>5</v>
      </c>
      <c r="C27" s="72">
        <f>C28</f>
        <v>5</v>
      </c>
      <c r="D27" s="72">
        <f t="shared" ref="D27" si="174">D28-C28</f>
        <v>6</v>
      </c>
      <c r="E27" s="72">
        <f t="shared" ref="E27" si="175">E28-D28</f>
        <v>5</v>
      </c>
      <c r="F27" s="72">
        <f t="shared" ref="F27" si="176">F28-E28</f>
        <v>5</v>
      </c>
      <c r="G27" s="72">
        <f t="shared" ref="G27" si="177">G28-F28</f>
        <v>6</v>
      </c>
      <c r="H27" s="72">
        <f t="shared" ref="H27" si="178">H28-G28</f>
        <v>5</v>
      </c>
      <c r="I27" s="72">
        <f t="shared" ref="I27" si="179">I28-H28</f>
        <v>5</v>
      </c>
      <c r="J27" s="72">
        <f t="shared" ref="J27" si="180">J28-I28</f>
        <v>5</v>
      </c>
      <c r="K27" s="72">
        <f t="shared" ref="K27" si="181">K28-J28</f>
        <v>6</v>
      </c>
      <c r="L27" s="72">
        <f t="shared" ref="L27" si="182">L28-K28</f>
        <v>5</v>
      </c>
      <c r="M27" s="72">
        <f t="shared" ref="M27" si="183">M28-L28</f>
        <v>5</v>
      </c>
      <c r="N27" s="72">
        <f t="shared" ref="N27" si="184">N28-M28</f>
        <v>119</v>
      </c>
      <c r="O27" s="72">
        <f>SUM(C27:N27)</f>
        <v>177</v>
      </c>
      <c r="P27" s="4">
        <v>177</v>
      </c>
      <c r="Q27" s="93" t="s">
        <v>18</v>
      </c>
    </row>
    <row r="28" spans="1:17" ht="15.75" thickBot="1" x14ac:dyDescent="0.3">
      <c r="A28" s="78"/>
      <c r="B28" s="79" t="s">
        <v>6</v>
      </c>
      <c r="C28" s="80">
        <f>IF($P27=0,0,IF(ROUND($P27*C$54,0)=0,1,(ROUND($P27*C$54,0))))</f>
        <v>5</v>
      </c>
      <c r="D28" s="80">
        <f t="shared" ref="D28" si="185">IF($P27=0,0,IF(ROUND($P27*D$54,0)=0,1,(ROUND($P27*D$54,0))))</f>
        <v>11</v>
      </c>
      <c r="E28" s="80">
        <f t="shared" ref="E28" si="186">IF($P27=0,0,IF(ROUND($P27*E$54,0)=0,1,(ROUND($P27*E$54,0))))</f>
        <v>16</v>
      </c>
      <c r="F28" s="80">
        <f t="shared" ref="F28" si="187">IF($P27=0,0,IF(ROUND($P27*F$54,0)=0,1,(ROUND($P27*F$54,0))))</f>
        <v>21</v>
      </c>
      <c r="G28" s="80">
        <f t="shared" ref="G28" si="188">IF($P27=0,0,IF(ROUND($P27*G$54,0)=0,1,(ROUND($P27*G$54,0))))</f>
        <v>27</v>
      </c>
      <c r="H28" s="80">
        <f t="shared" ref="H28" si="189">IF($P27=0,0,IF(ROUND($P27*H$54,0)=0,1,(ROUND($P27*H$54,0))))</f>
        <v>32</v>
      </c>
      <c r="I28" s="80">
        <f t="shared" ref="I28" si="190">IF($P27=0,0,IF(ROUND($P27*I$54,0)=0,1,(ROUND($P27*I$54,0))))</f>
        <v>37</v>
      </c>
      <c r="J28" s="80">
        <f t="shared" ref="J28" si="191">IF($P27=0,0,IF(ROUND($P27*J$54,0)=0,1,(ROUND($P27*J$54,0))))</f>
        <v>42</v>
      </c>
      <c r="K28" s="80">
        <f t="shared" ref="K28" si="192">IF($P27=0,0,IF(ROUND($P27*K$54,0)=0,1,(ROUND($P27*K$54,0))))</f>
        <v>48</v>
      </c>
      <c r="L28" s="80">
        <f t="shared" ref="L28" si="193">IF($P27=0,0,IF(ROUND($P27*L$54,0)=0,1,(ROUND($P27*L$54,0))))</f>
        <v>53</v>
      </c>
      <c r="M28" s="80">
        <f t="shared" ref="M28" si="194">IF($P27=0,0,IF(ROUND($P27*M$54,0)=0,1,(ROUND($P27*M$54,0))))</f>
        <v>58</v>
      </c>
      <c r="N28" s="80">
        <f t="shared" ref="N28" si="195">IF($P27=0,0,IF(ROUND($P27*N$54,0)=0,1,(ROUND($P27*N$54,0))))</f>
        <v>177</v>
      </c>
      <c r="O28" s="81"/>
      <c r="P28" s="3"/>
      <c r="Q28" s="95"/>
    </row>
    <row r="29" spans="1:17" x14ac:dyDescent="0.25">
      <c r="A29" s="82" t="s">
        <v>19</v>
      </c>
      <c r="B29" s="76" t="s">
        <v>5</v>
      </c>
      <c r="C29" s="83">
        <f>C30</f>
        <v>6</v>
      </c>
      <c r="D29" s="83">
        <f t="shared" ref="D29:N29" si="196">D30-C30</f>
        <v>7</v>
      </c>
      <c r="E29" s="83">
        <f t="shared" si="196"/>
        <v>6</v>
      </c>
      <c r="F29" s="83">
        <f t="shared" si="196"/>
        <v>7</v>
      </c>
      <c r="G29" s="83">
        <f t="shared" si="196"/>
        <v>6</v>
      </c>
      <c r="H29" s="83">
        <f t="shared" si="196"/>
        <v>7</v>
      </c>
      <c r="I29" s="83">
        <f t="shared" si="196"/>
        <v>6</v>
      </c>
      <c r="J29" s="83">
        <f t="shared" si="196"/>
        <v>7</v>
      </c>
      <c r="K29" s="83">
        <f t="shared" si="196"/>
        <v>6</v>
      </c>
      <c r="L29" s="83">
        <f t="shared" si="196"/>
        <v>7</v>
      </c>
      <c r="M29" s="83">
        <f t="shared" si="196"/>
        <v>6</v>
      </c>
      <c r="N29" s="83">
        <f t="shared" si="196"/>
        <v>144</v>
      </c>
      <c r="O29" s="83">
        <f>SUM(C29:N29)</f>
        <v>215</v>
      </c>
      <c r="P29" s="5">
        <v>215</v>
      </c>
      <c r="Q29" s="96" t="str">
        <f>A29</f>
        <v>MC</v>
      </c>
    </row>
    <row r="30" spans="1:17" x14ac:dyDescent="0.25">
      <c r="A30" s="75"/>
      <c r="B30" s="77" t="s">
        <v>6</v>
      </c>
      <c r="C30" s="67">
        <f>IF($P29=0,0,IF(ROUND($P29*C$54,0)=0,1,(ROUND($P29*C$54,0))))</f>
        <v>6</v>
      </c>
      <c r="D30" s="67">
        <f t="shared" ref="D30" si="197">IF($P29=0,0,IF(ROUND($P29*D$54,0)=0,1,(ROUND($P29*D$54,0))))</f>
        <v>13</v>
      </c>
      <c r="E30" s="67">
        <f t="shared" ref="E30" si="198">IF($P29=0,0,IF(ROUND($P29*E$54,0)=0,1,(ROUND($P29*E$54,0))))</f>
        <v>19</v>
      </c>
      <c r="F30" s="67">
        <f t="shared" ref="F30" si="199">IF($P29=0,0,IF(ROUND($P29*F$54,0)=0,1,(ROUND($P29*F$54,0))))</f>
        <v>26</v>
      </c>
      <c r="G30" s="67">
        <f t="shared" ref="G30" si="200">IF($P29=0,0,IF(ROUND($P29*G$54,0)=0,1,(ROUND($P29*G$54,0))))</f>
        <v>32</v>
      </c>
      <c r="H30" s="67">
        <f t="shared" ref="H30" si="201">IF($P29=0,0,IF(ROUND($P29*H$54,0)=0,1,(ROUND($P29*H$54,0))))</f>
        <v>39</v>
      </c>
      <c r="I30" s="67">
        <f t="shared" ref="I30" si="202">IF($P29=0,0,IF(ROUND($P29*I$54,0)=0,1,(ROUND($P29*I$54,0))))</f>
        <v>45</v>
      </c>
      <c r="J30" s="67">
        <f t="shared" ref="J30" si="203">IF($P29=0,0,IF(ROUND($P29*J$54,0)=0,1,(ROUND($P29*J$54,0))))</f>
        <v>52</v>
      </c>
      <c r="K30" s="67">
        <f t="shared" ref="K30" si="204">IF($P29=0,0,IF(ROUND($P29*K$54,0)=0,1,(ROUND($P29*K$54,0))))</f>
        <v>58</v>
      </c>
      <c r="L30" s="67">
        <f t="shared" ref="L30" si="205">IF($P29=0,0,IF(ROUND($P29*L$54,0)=0,1,(ROUND($P29*L$54,0))))</f>
        <v>65</v>
      </c>
      <c r="M30" s="67">
        <f t="shared" ref="M30" si="206">IF($P29=0,0,IF(ROUND($P29*M$54,0)=0,1,(ROUND($P29*M$54,0))))</f>
        <v>71</v>
      </c>
      <c r="N30" s="67">
        <f t="shared" ref="N30" si="207">IF($P29=0,0,IF(ROUND($P29*N$54,0)=0,1,(ROUND($P29*N$54,0))))</f>
        <v>215</v>
      </c>
      <c r="O30" s="69"/>
      <c r="P30" s="2"/>
      <c r="Q30" s="94"/>
    </row>
    <row r="31" spans="1:17" x14ac:dyDescent="0.25">
      <c r="A31" s="84" t="s">
        <v>20</v>
      </c>
      <c r="B31" s="85" t="s">
        <v>5</v>
      </c>
      <c r="C31" s="86">
        <f>C32</f>
        <v>2</v>
      </c>
      <c r="D31" s="86">
        <f t="shared" ref="D31" si="208">D32-C32</f>
        <v>3</v>
      </c>
      <c r="E31" s="86">
        <f t="shared" ref="E31" si="209">E32-D32</f>
        <v>2</v>
      </c>
      <c r="F31" s="86">
        <f t="shared" ref="F31" si="210">F32-E32</f>
        <v>2</v>
      </c>
      <c r="G31" s="86">
        <f t="shared" ref="G31" si="211">G32-F32</f>
        <v>3</v>
      </c>
      <c r="H31" s="86">
        <f t="shared" ref="H31" si="212">H32-G32</f>
        <v>2</v>
      </c>
      <c r="I31" s="86">
        <f t="shared" ref="I31" si="213">I32-H32</f>
        <v>2</v>
      </c>
      <c r="J31" s="86">
        <f t="shared" ref="J31" si="214">J32-I32</f>
        <v>3</v>
      </c>
      <c r="K31" s="86">
        <f t="shared" ref="K31" si="215">K32-J32</f>
        <v>2</v>
      </c>
      <c r="L31" s="86">
        <f t="shared" ref="L31" si="216">L32-K32</f>
        <v>2</v>
      </c>
      <c r="M31" s="86">
        <f t="shared" ref="M31" si="217">M32-L32</f>
        <v>3</v>
      </c>
      <c r="N31" s="86">
        <f t="shared" ref="N31" si="218">N32-M32</f>
        <v>52</v>
      </c>
      <c r="O31" s="86">
        <f>SUM(C31:N31)</f>
        <v>78</v>
      </c>
      <c r="P31" s="6">
        <v>78</v>
      </c>
      <c r="Q31" s="97" t="str">
        <f>A31</f>
        <v>DC</v>
      </c>
    </row>
    <row r="32" spans="1:17" x14ac:dyDescent="0.25">
      <c r="A32" s="84"/>
      <c r="B32" s="87" t="s">
        <v>6</v>
      </c>
      <c r="C32" s="86">
        <f>IF($P31=0,0,IF(ROUND($P31*C$54,0)=0,1,(ROUND($P31*C$54,0))))</f>
        <v>2</v>
      </c>
      <c r="D32" s="86">
        <f t="shared" ref="D32" si="219">IF($P31=0,0,IF(ROUND($P31*D$54,0)=0,1,(ROUND($P31*D$54,0))))</f>
        <v>5</v>
      </c>
      <c r="E32" s="86">
        <f t="shared" ref="E32" si="220">IF($P31=0,0,IF(ROUND($P31*E$54,0)=0,1,(ROUND($P31*E$54,0))))</f>
        <v>7</v>
      </c>
      <c r="F32" s="86">
        <f t="shared" ref="F32" si="221">IF($P31=0,0,IF(ROUND($P31*F$54,0)=0,1,(ROUND($P31*F$54,0))))</f>
        <v>9</v>
      </c>
      <c r="G32" s="86">
        <f t="shared" ref="G32" si="222">IF($P31=0,0,IF(ROUND($P31*G$54,0)=0,1,(ROUND($P31*G$54,0))))</f>
        <v>12</v>
      </c>
      <c r="H32" s="86">
        <f t="shared" ref="H32" si="223">IF($P31=0,0,IF(ROUND($P31*H$54,0)=0,1,(ROUND($P31*H$54,0))))</f>
        <v>14</v>
      </c>
      <c r="I32" s="86">
        <f t="shared" ref="I32" si="224">IF($P31=0,0,IF(ROUND($P31*I$54,0)=0,1,(ROUND($P31*I$54,0))))</f>
        <v>16</v>
      </c>
      <c r="J32" s="86">
        <f t="shared" ref="J32" si="225">IF($P31=0,0,IF(ROUND($P31*J$54,0)=0,1,(ROUND($P31*J$54,0))))</f>
        <v>19</v>
      </c>
      <c r="K32" s="86">
        <f t="shared" ref="K32" si="226">IF($P31=0,0,IF(ROUND($P31*K$54,0)=0,1,(ROUND($P31*K$54,0))))</f>
        <v>21</v>
      </c>
      <c r="L32" s="86">
        <f t="shared" ref="L32" si="227">IF($P31=0,0,IF(ROUND($P31*L$54,0)=0,1,(ROUND($P31*L$54,0))))</f>
        <v>23</v>
      </c>
      <c r="M32" s="86">
        <f t="shared" ref="M32" si="228">IF($P31=0,0,IF(ROUND($P31*M$54,0)=0,1,(ROUND($P31*M$54,0))))</f>
        <v>26</v>
      </c>
      <c r="N32" s="86">
        <f t="shared" ref="N32" si="229">IF($P31=0,0,IF(ROUND($P31*N$54,0)=0,1,(ROUND($P31*N$54,0))))</f>
        <v>78</v>
      </c>
      <c r="O32" s="88"/>
      <c r="P32" s="1"/>
      <c r="Q32" s="97"/>
    </row>
    <row r="33" spans="1:17" x14ac:dyDescent="0.25">
      <c r="A33" s="75" t="s">
        <v>21</v>
      </c>
      <c r="B33" s="76" t="s">
        <v>5</v>
      </c>
      <c r="C33" s="67">
        <f>C34</f>
        <v>4</v>
      </c>
      <c r="D33" s="67">
        <f t="shared" ref="D33:N33" si="230">D34-C34</f>
        <v>3</v>
      </c>
      <c r="E33" s="67">
        <f t="shared" si="230"/>
        <v>4</v>
      </c>
      <c r="F33" s="67">
        <f t="shared" si="230"/>
        <v>4</v>
      </c>
      <c r="G33" s="67">
        <f t="shared" si="230"/>
        <v>4</v>
      </c>
      <c r="H33" s="67">
        <f t="shared" si="230"/>
        <v>3</v>
      </c>
      <c r="I33" s="67">
        <f t="shared" si="230"/>
        <v>4</v>
      </c>
      <c r="J33" s="67">
        <f t="shared" si="230"/>
        <v>4</v>
      </c>
      <c r="K33" s="67">
        <f t="shared" si="230"/>
        <v>3</v>
      </c>
      <c r="L33" s="67">
        <f t="shared" si="230"/>
        <v>4</v>
      </c>
      <c r="M33" s="67">
        <f t="shared" si="230"/>
        <v>4</v>
      </c>
      <c r="N33" s="67">
        <f t="shared" si="230"/>
        <v>83</v>
      </c>
      <c r="O33" s="67">
        <f>SUM(C33:N33)</f>
        <v>124</v>
      </c>
      <c r="P33" s="4">
        <v>124</v>
      </c>
      <c r="Q33" s="94" t="str">
        <f>A33</f>
        <v>MSC</v>
      </c>
    </row>
    <row r="34" spans="1:17" x14ac:dyDescent="0.25">
      <c r="A34" s="75"/>
      <c r="B34" s="77" t="s">
        <v>6</v>
      </c>
      <c r="C34" s="67">
        <f>IF($P33=0,0,IF(ROUND($P33*C$54,0)=0,1,(ROUND($P33*C$54,0))))</f>
        <v>4</v>
      </c>
      <c r="D34" s="67">
        <f t="shared" ref="D34" si="231">IF($P33=0,0,IF(ROUND($P33*D$54,0)=0,1,(ROUND($P33*D$54,0))))</f>
        <v>7</v>
      </c>
      <c r="E34" s="67">
        <f t="shared" ref="E34" si="232">IF($P33=0,0,IF(ROUND($P33*E$54,0)=0,1,(ROUND($P33*E$54,0))))</f>
        <v>11</v>
      </c>
      <c r="F34" s="67">
        <f t="shared" ref="F34" si="233">IF($P33=0,0,IF(ROUND($P33*F$54,0)=0,1,(ROUND($P33*F$54,0))))</f>
        <v>15</v>
      </c>
      <c r="G34" s="67">
        <f t="shared" ref="G34" si="234">IF($P33=0,0,IF(ROUND($P33*G$54,0)=0,1,(ROUND($P33*G$54,0))))</f>
        <v>19</v>
      </c>
      <c r="H34" s="67">
        <f t="shared" ref="H34" si="235">IF($P33=0,0,IF(ROUND($P33*H$54,0)=0,1,(ROUND($P33*H$54,0))))</f>
        <v>22</v>
      </c>
      <c r="I34" s="67">
        <f t="shared" ref="I34" si="236">IF($P33=0,0,IF(ROUND($P33*I$54,0)=0,1,(ROUND($P33*I$54,0))))</f>
        <v>26</v>
      </c>
      <c r="J34" s="67">
        <f t="shared" ref="J34" si="237">IF($P33=0,0,IF(ROUND($P33*J$54,0)=0,1,(ROUND($P33*J$54,0))))</f>
        <v>30</v>
      </c>
      <c r="K34" s="67">
        <f t="shared" ref="K34" si="238">IF($P33=0,0,IF(ROUND($P33*K$54,0)=0,1,(ROUND($P33*K$54,0))))</f>
        <v>33</v>
      </c>
      <c r="L34" s="67">
        <f t="shared" ref="L34" si="239">IF($P33=0,0,IF(ROUND($P33*L$54,0)=0,1,(ROUND($P33*L$54,0))))</f>
        <v>37</v>
      </c>
      <c r="M34" s="67">
        <f t="shared" ref="M34" si="240">IF($P33=0,0,IF(ROUND($P33*M$54,0)=0,1,(ROUND($P33*M$54,0))))</f>
        <v>41</v>
      </c>
      <c r="N34" s="67">
        <f t="shared" ref="N34" si="241">IF($P33=0,0,IF(ROUND($P33*N$54,0)=0,1,(ROUND($P33*N$54,0))))</f>
        <v>124</v>
      </c>
      <c r="O34" s="69"/>
      <c r="P34" s="2"/>
      <c r="Q34" s="94"/>
    </row>
    <row r="35" spans="1:17" x14ac:dyDescent="0.25">
      <c r="A35" s="84" t="s">
        <v>22</v>
      </c>
      <c r="B35" s="85" t="s">
        <v>5</v>
      </c>
      <c r="C35" s="86">
        <f>C36</f>
        <v>1</v>
      </c>
      <c r="D35" s="86">
        <f t="shared" ref="D35" si="242">D36-C36</f>
        <v>2</v>
      </c>
      <c r="E35" s="86">
        <f t="shared" ref="E35" si="243">E36-D36</f>
        <v>1</v>
      </c>
      <c r="F35" s="86">
        <f t="shared" ref="F35" si="244">F36-E36</f>
        <v>2</v>
      </c>
      <c r="G35" s="86">
        <f t="shared" ref="G35" si="245">G36-F36</f>
        <v>1</v>
      </c>
      <c r="H35" s="86">
        <f t="shared" ref="H35" si="246">H36-G36</f>
        <v>2</v>
      </c>
      <c r="I35" s="86">
        <f t="shared" ref="I35" si="247">I36-H36</f>
        <v>1</v>
      </c>
      <c r="J35" s="86">
        <f t="shared" ref="J35" si="248">J36-I36</f>
        <v>2</v>
      </c>
      <c r="K35" s="86">
        <f t="shared" ref="K35" si="249">K36-J36</f>
        <v>1</v>
      </c>
      <c r="L35" s="86">
        <f t="shared" ref="L35" si="250">L36-K36</f>
        <v>2</v>
      </c>
      <c r="M35" s="86">
        <f t="shared" ref="M35" si="251">M36-L36</f>
        <v>1</v>
      </c>
      <c r="N35" s="86">
        <f t="shared" ref="N35" si="252">N36-M36</f>
        <v>33</v>
      </c>
      <c r="O35" s="86">
        <f>SUM(C35:N35)</f>
        <v>49</v>
      </c>
      <c r="P35" s="4">
        <v>49</v>
      </c>
      <c r="Q35" s="97" t="str">
        <f>A35</f>
        <v>JAG</v>
      </c>
    </row>
    <row r="36" spans="1:17" x14ac:dyDescent="0.25">
      <c r="A36" s="84"/>
      <c r="B36" s="87" t="s">
        <v>6</v>
      </c>
      <c r="C36" s="86">
        <f>IF($P35=0,0,IF(ROUND($P35*C$54,0)=0,1,(ROUND($P35*C$54,0))))</f>
        <v>1</v>
      </c>
      <c r="D36" s="86">
        <f t="shared" ref="D36" si="253">IF($P35=0,0,IF(ROUND($P35*D$54,0)=0,1,(ROUND($P35*D$54,0))))</f>
        <v>3</v>
      </c>
      <c r="E36" s="86">
        <f t="shared" ref="E36" si="254">IF($P35=0,0,IF(ROUND($P35*E$54,0)=0,1,(ROUND($P35*E$54,0))))</f>
        <v>4</v>
      </c>
      <c r="F36" s="86">
        <f t="shared" ref="F36" si="255">IF($P35=0,0,IF(ROUND($P35*F$54,0)=0,1,(ROUND($P35*F$54,0))))</f>
        <v>6</v>
      </c>
      <c r="G36" s="86">
        <f t="shared" ref="G36" si="256">IF($P35=0,0,IF(ROUND($P35*G$54,0)=0,1,(ROUND($P35*G$54,0))))</f>
        <v>7</v>
      </c>
      <c r="H36" s="86">
        <f t="shared" ref="H36" si="257">IF($P35=0,0,IF(ROUND($P35*H$54,0)=0,1,(ROUND($P35*H$54,0))))</f>
        <v>9</v>
      </c>
      <c r="I36" s="86">
        <f t="shared" ref="I36" si="258">IF($P35=0,0,IF(ROUND($P35*I$54,0)=0,1,(ROUND($P35*I$54,0))))</f>
        <v>10</v>
      </c>
      <c r="J36" s="86">
        <f t="shared" ref="J36" si="259">IF($P35=0,0,IF(ROUND($P35*J$54,0)=0,1,(ROUND($P35*J$54,0))))</f>
        <v>12</v>
      </c>
      <c r="K36" s="86">
        <f t="shared" ref="K36" si="260">IF($P35=0,0,IF(ROUND($P35*K$54,0)=0,1,(ROUND($P35*K$54,0))))</f>
        <v>13</v>
      </c>
      <c r="L36" s="86">
        <f t="shared" ref="L36" si="261">IF($P35=0,0,IF(ROUND($P35*L$54,0)=0,1,(ROUND($P35*L$54,0))))</f>
        <v>15</v>
      </c>
      <c r="M36" s="86">
        <f t="shared" ref="M36" si="262">IF($P35=0,0,IF(ROUND($P35*M$54,0)=0,1,(ROUND($P35*M$54,0))))</f>
        <v>16</v>
      </c>
      <c r="N36" s="86">
        <f t="shared" ref="N36" si="263">IF($P35=0,0,IF(ROUND($P35*N$54,0)=0,1,(ROUND($P35*N$54,0))))</f>
        <v>49</v>
      </c>
      <c r="O36" s="88"/>
      <c r="P36" s="2"/>
      <c r="Q36" s="97"/>
    </row>
    <row r="37" spans="1:17" x14ac:dyDescent="0.25">
      <c r="A37" s="75" t="s">
        <v>23</v>
      </c>
      <c r="B37" s="76" t="s">
        <v>5</v>
      </c>
      <c r="C37" s="67">
        <f>C38</f>
        <v>3</v>
      </c>
      <c r="D37" s="67">
        <f t="shared" ref="D37:N37" si="264">D38-C38</f>
        <v>3</v>
      </c>
      <c r="E37" s="67">
        <f t="shared" si="264"/>
        <v>4</v>
      </c>
      <c r="F37" s="67">
        <f t="shared" si="264"/>
        <v>3</v>
      </c>
      <c r="G37" s="67">
        <f t="shared" si="264"/>
        <v>3</v>
      </c>
      <c r="H37" s="67">
        <f t="shared" si="264"/>
        <v>3</v>
      </c>
      <c r="I37" s="67">
        <f t="shared" si="264"/>
        <v>3</v>
      </c>
      <c r="J37" s="67">
        <f t="shared" si="264"/>
        <v>4</v>
      </c>
      <c r="K37" s="67">
        <f t="shared" si="264"/>
        <v>3</v>
      </c>
      <c r="L37" s="67">
        <f t="shared" si="264"/>
        <v>3</v>
      </c>
      <c r="M37" s="67">
        <f t="shared" si="264"/>
        <v>3</v>
      </c>
      <c r="N37" s="67">
        <f t="shared" si="264"/>
        <v>72</v>
      </c>
      <c r="O37" s="67">
        <f>SUM(C37:N37)</f>
        <v>107</v>
      </c>
      <c r="P37" s="4">
        <v>107</v>
      </c>
      <c r="Q37" s="94" t="str">
        <f>A37</f>
        <v>NC</v>
      </c>
    </row>
    <row r="38" spans="1:17" x14ac:dyDescent="0.25">
      <c r="A38" s="75"/>
      <c r="B38" s="77" t="s">
        <v>6</v>
      </c>
      <c r="C38" s="67">
        <f>IF($P37=0,0,IF(ROUND($P37*C$54,0)=0,1,(ROUND($P37*C$54,0))))</f>
        <v>3</v>
      </c>
      <c r="D38" s="67">
        <f t="shared" ref="D38" si="265">IF($P37=0,0,IF(ROUND($P37*D$54,0)=0,1,(ROUND($P37*D$54,0))))</f>
        <v>6</v>
      </c>
      <c r="E38" s="67">
        <f t="shared" ref="E38" si="266">IF($P37=0,0,IF(ROUND($P37*E$54,0)=0,1,(ROUND($P37*E$54,0))))</f>
        <v>10</v>
      </c>
      <c r="F38" s="67">
        <f t="shared" ref="F38" si="267">IF($P37=0,0,IF(ROUND($P37*F$54,0)=0,1,(ROUND($P37*F$54,0))))</f>
        <v>13</v>
      </c>
      <c r="G38" s="67">
        <f t="shared" ref="G38" si="268">IF($P37=0,0,IF(ROUND($P37*G$54,0)=0,1,(ROUND($P37*G$54,0))))</f>
        <v>16</v>
      </c>
      <c r="H38" s="67">
        <f t="shared" ref="H38" si="269">IF($P37=0,0,IF(ROUND($P37*H$54,0)=0,1,(ROUND($P37*H$54,0))))</f>
        <v>19</v>
      </c>
      <c r="I38" s="67">
        <f t="shared" ref="I38" si="270">IF($P37=0,0,IF(ROUND($P37*I$54,0)=0,1,(ROUND($P37*I$54,0))))</f>
        <v>22</v>
      </c>
      <c r="J38" s="67">
        <f t="shared" ref="J38" si="271">IF($P37=0,0,IF(ROUND($P37*J$54,0)=0,1,(ROUND($P37*J$54,0))))</f>
        <v>26</v>
      </c>
      <c r="K38" s="67">
        <f t="shared" ref="K38" si="272">IF($P37=0,0,IF(ROUND($P37*K$54,0)=0,1,(ROUND($P37*K$54,0))))</f>
        <v>29</v>
      </c>
      <c r="L38" s="67">
        <f t="shared" ref="L38" si="273">IF($P37=0,0,IF(ROUND($P37*L$54,0)=0,1,(ROUND($P37*L$54,0))))</f>
        <v>32</v>
      </c>
      <c r="M38" s="67">
        <f t="shared" ref="M38" si="274">IF($P37=0,0,IF(ROUND($P37*M$54,0)=0,1,(ROUND($P37*M$54,0))))</f>
        <v>35</v>
      </c>
      <c r="N38" s="67">
        <f t="shared" ref="N38" si="275">IF($P37=0,0,IF(ROUND($P37*N$54,0)=0,1,(ROUND($P37*N$54,0))))</f>
        <v>107</v>
      </c>
      <c r="O38" s="69"/>
      <c r="P38" s="2"/>
      <c r="Q38" s="94"/>
    </row>
    <row r="39" spans="1:17" x14ac:dyDescent="0.25">
      <c r="A39" s="84" t="s">
        <v>24</v>
      </c>
      <c r="B39" s="85" t="s">
        <v>5</v>
      </c>
      <c r="C39" s="86">
        <f>C40</f>
        <v>3</v>
      </c>
      <c r="D39" s="86">
        <f t="shared" ref="D39" si="276">D40-C40</f>
        <v>3</v>
      </c>
      <c r="E39" s="86">
        <f t="shared" ref="E39" si="277">E40-D40</f>
        <v>2</v>
      </c>
      <c r="F39" s="86">
        <f t="shared" ref="F39" si="278">F40-E40</f>
        <v>3</v>
      </c>
      <c r="G39" s="86">
        <f t="shared" ref="G39" si="279">G40-F40</f>
        <v>3</v>
      </c>
      <c r="H39" s="86">
        <f t="shared" ref="H39" si="280">H40-G40</f>
        <v>3</v>
      </c>
      <c r="I39" s="86">
        <f t="shared" ref="I39" si="281">I40-H40</f>
        <v>3</v>
      </c>
      <c r="J39" s="86">
        <f t="shared" ref="J39" si="282">J40-I40</f>
        <v>2</v>
      </c>
      <c r="K39" s="86">
        <f t="shared" ref="K39" si="283">K40-J40</f>
        <v>3</v>
      </c>
      <c r="L39" s="86">
        <f t="shared" ref="L39" si="284">L40-K40</f>
        <v>3</v>
      </c>
      <c r="M39" s="86">
        <f t="shared" ref="M39" si="285">M40-L40</f>
        <v>3</v>
      </c>
      <c r="N39" s="86">
        <f t="shared" ref="N39" si="286">N40-M40</f>
        <v>62</v>
      </c>
      <c r="O39" s="86">
        <f>SUM(C39:N39)</f>
        <v>93</v>
      </c>
      <c r="P39" s="6">
        <v>93</v>
      </c>
      <c r="Q39" s="97" t="str">
        <f>A39</f>
        <v>SC</v>
      </c>
    </row>
    <row r="40" spans="1:17" x14ac:dyDescent="0.25">
      <c r="A40" s="84"/>
      <c r="B40" s="87" t="s">
        <v>6</v>
      </c>
      <c r="C40" s="86">
        <f>IF($P39=0,0,IF(ROUND($P39*C$54,0)=0,1,(ROUND($P39*C$54,0))))</f>
        <v>3</v>
      </c>
      <c r="D40" s="86">
        <f t="shared" ref="D40" si="287">IF($P39=0,0,IF(ROUND($P39*D$54,0)=0,1,(ROUND($P39*D$54,0))))</f>
        <v>6</v>
      </c>
      <c r="E40" s="86">
        <f t="shared" ref="E40" si="288">IF($P39=0,0,IF(ROUND($P39*E$54,0)=0,1,(ROUND($P39*E$54,0))))</f>
        <v>8</v>
      </c>
      <c r="F40" s="86">
        <f t="shared" ref="F40" si="289">IF($P39=0,0,IF(ROUND($P39*F$54,0)=0,1,(ROUND($P39*F$54,0))))</f>
        <v>11</v>
      </c>
      <c r="G40" s="86">
        <f t="shared" ref="G40" si="290">IF($P39=0,0,IF(ROUND($P39*G$54,0)=0,1,(ROUND($P39*G$54,0))))</f>
        <v>14</v>
      </c>
      <c r="H40" s="86">
        <f t="shared" ref="H40" si="291">IF($P39=0,0,IF(ROUND($P39*H$54,0)=0,1,(ROUND($P39*H$54,0))))</f>
        <v>17</v>
      </c>
      <c r="I40" s="86">
        <f t="shared" ref="I40" si="292">IF($P39=0,0,IF(ROUND($P39*I$54,0)=0,1,(ROUND($P39*I$54,0))))</f>
        <v>20</v>
      </c>
      <c r="J40" s="86">
        <f t="shared" ref="J40" si="293">IF($P39=0,0,IF(ROUND($P39*J$54,0)=0,1,(ROUND($P39*J$54,0))))</f>
        <v>22</v>
      </c>
      <c r="K40" s="86">
        <f t="shared" ref="K40" si="294">IF($P39=0,0,IF(ROUND($P39*K$54,0)=0,1,(ROUND($P39*K$54,0))))</f>
        <v>25</v>
      </c>
      <c r="L40" s="86">
        <f t="shared" ref="L40" si="295">IF($P39=0,0,IF(ROUND($P39*L$54,0)=0,1,(ROUND($P39*L$54,0))))</f>
        <v>28</v>
      </c>
      <c r="M40" s="86">
        <f t="shared" ref="M40" si="296">IF($P39=0,0,IF(ROUND($P39*M$54,0)=0,1,(ROUND($P39*M$54,0))))</f>
        <v>31</v>
      </c>
      <c r="N40" s="86">
        <f t="shared" ref="N40" si="297">IF($P39=0,0,IF(ROUND($P39*N$54,0)=0,1,(ROUND($P39*N$54,0))))</f>
        <v>93</v>
      </c>
      <c r="O40" s="88"/>
      <c r="P40" s="1"/>
      <c r="Q40" s="97"/>
    </row>
    <row r="41" spans="1:17" x14ac:dyDescent="0.25">
      <c r="A41" s="75" t="s">
        <v>25</v>
      </c>
      <c r="B41" s="76" t="s">
        <v>5</v>
      </c>
      <c r="C41" s="67">
        <f>C42</f>
        <v>1</v>
      </c>
      <c r="D41" s="67">
        <f t="shared" ref="D41:N41" si="298">D42-C42</f>
        <v>1</v>
      </c>
      <c r="E41" s="67">
        <f t="shared" si="298"/>
        <v>1</v>
      </c>
      <c r="F41" s="67">
        <f t="shared" si="298"/>
        <v>1</v>
      </c>
      <c r="G41" s="67">
        <f t="shared" si="298"/>
        <v>1</v>
      </c>
      <c r="H41" s="67">
        <f t="shared" si="298"/>
        <v>1</v>
      </c>
      <c r="I41" s="67">
        <f t="shared" si="298"/>
        <v>1</v>
      </c>
      <c r="J41" s="67">
        <f t="shared" si="298"/>
        <v>1</v>
      </c>
      <c r="K41" s="67">
        <f t="shared" si="298"/>
        <v>1</v>
      </c>
      <c r="L41" s="67">
        <f t="shared" si="298"/>
        <v>1</v>
      </c>
      <c r="M41" s="67">
        <f t="shared" si="298"/>
        <v>1</v>
      </c>
      <c r="N41" s="67">
        <f t="shared" si="298"/>
        <v>23</v>
      </c>
      <c r="O41" s="67">
        <f>SUM(C41:N41)</f>
        <v>34</v>
      </c>
      <c r="P41" s="4">
        <v>34</v>
      </c>
      <c r="Q41" s="94" t="str">
        <f>A41</f>
        <v>CHC</v>
      </c>
    </row>
    <row r="42" spans="1:17" x14ac:dyDescent="0.25">
      <c r="A42" s="75"/>
      <c r="B42" s="77" t="s">
        <v>6</v>
      </c>
      <c r="C42" s="67">
        <f>IF($P41=0,0,IF(ROUND($P41*C$54,0)=0,1,(ROUND($P41*C$54,0))))</f>
        <v>1</v>
      </c>
      <c r="D42" s="67">
        <f t="shared" ref="D42" si="299">IF($P41=0,0,IF(ROUND($P41*D$54,0)=0,1,(ROUND($P41*D$54,0))))</f>
        <v>2</v>
      </c>
      <c r="E42" s="67">
        <f t="shared" ref="E42" si="300">IF($P41=0,0,IF(ROUND($P41*E$54,0)=0,1,(ROUND($P41*E$54,0))))</f>
        <v>3</v>
      </c>
      <c r="F42" s="67">
        <f t="shared" ref="F42" si="301">IF($P41=0,0,IF(ROUND($P41*F$54,0)=0,1,(ROUND($P41*F$54,0))))</f>
        <v>4</v>
      </c>
      <c r="G42" s="67">
        <f t="shared" ref="G42" si="302">IF($P41=0,0,IF(ROUND($P41*G$54,0)=0,1,(ROUND($P41*G$54,0))))</f>
        <v>5</v>
      </c>
      <c r="H42" s="67">
        <f t="shared" ref="H42" si="303">IF($P41=0,0,IF(ROUND($P41*H$54,0)=0,1,(ROUND($P41*H$54,0))))</f>
        <v>6</v>
      </c>
      <c r="I42" s="67">
        <f t="shared" ref="I42" si="304">IF($P41=0,0,IF(ROUND($P41*I$54,0)=0,1,(ROUND($P41*I$54,0))))</f>
        <v>7</v>
      </c>
      <c r="J42" s="67">
        <f t="shared" ref="J42" si="305">IF($P41=0,0,IF(ROUND($P41*J$54,0)=0,1,(ROUND($P41*J$54,0))))</f>
        <v>8</v>
      </c>
      <c r="K42" s="67">
        <f t="shared" ref="K42" si="306">IF($P41=0,0,IF(ROUND($P41*K$54,0)=0,1,(ROUND($P41*K$54,0))))</f>
        <v>9</v>
      </c>
      <c r="L42" s="67">
        <f t="shared" ref="L42" si="307">IF($P41=0,0,IF(ROUND($P41*L$54,0)=0,1,(ROUND($P41*L$54,0))))</f>
        <v>10</v>
      </c>
      <c r="M42" s="67">
        <f t="shared" ref="M42" si="308">IF($P41=0,0,IF(ROUND($P41*M$54,0)=0,1,(ROUND($P41*M$54,0))))</f>
        <v>11</v>
      </c>
      <c r="N42" s="67">
        <f t="shared" ref="N42" si="309">IF($P41=0,0,IF(ROUND($P41*N$54,0)=0,1,(ROUND($P41*N$54,0))))</f>
        <v>34</v>
      </c>
      <c r="O42" s="69"/>
      <c r="P42" s="2"/>
      <c r="Q42" s="94"/>
    </row>
    <row r="43" spans="1:17" x14ac:dyDescent="0.25">
      <c r="A43" s="84" t="s">
        <v>26</v>
      </c>
      <c r="B43" s="85" t="s">
        <v>5</v>
      </c>
      <c r="C43" s="86">
        <f>C44</f>
        <v>2</v>
      </c>
      <c r="D43" s="86">
        <f t="shared" ref="D43" si="310">D44-C44</f>
        <v>1</v>
      </c>
      <c r="E43" s="86">
        <f t="shared" ref="E43" si="311">E44-D44</f>
        <v>2</v>
      </c>
      <c r="F43" s="86">
        <f t="shared" ref="F43" si="312">F44-E44</f>
        <v>2</v>
      </c>
      <c r="G43" s="86">
        <f t="shared" ref="G43" si="313">G44-F44</f>
        <v>1</v>
      </c>
      <c r="H43" s="86">
        <f t="shared" ref="H43" si="314">H44-G44</f>
        <v>2</v>
      </c>
      <c r="I43" s="86">
        <f t="shared" ref="I43" si="315">I44-H44</f>
        <v>2</v>
      </c>
      <c r="J43" s="86">
        <f t="shared" ref="J43" si="316">J44-I44</f>
        <v>1</v>
      </c>
      <c r="K43" s="86">
        <f t="shared" ref="K43" si="317">K44-J44</f>
        <v>2</v>
      </c>
      <c r="L43" s="86">
        <f t="shared" ref="L43" si="318">L44-K44</f>
        <v>2</v>
      </c>
      <c r="M43" s="86">
        <f t="shared" ref="M43" si="319">M44-L44</f>
        <v>1</v>
      </c>
      <c r="N43" s="86">
        <f t="shared" ref="N43" si="320">N44-M44</f>
        <v>37</v>
      </c>
      <c r="O43" s="86">
        <f>SUM(C43:N43)</f>
        <v>55</v>
      </c>
      <c r="P43" s="4">
        <v>55</v>
      </c>
      <c r="Q43" s="97" t="str">
        <f>A43</f>
        <v>CEC</v>
      </c>
    </row>
    <row r="44" spans="1:17" x14ac:dyDescent="0.25">
      <c r="A44" s="84"/>
      <c r="B44" s="87" t="s">
        <v>6</v>
      </c>
      <c r="C44" s="86">
        <f>IF($P43=0,0,IF(ROUND($P43*C$54,0)=0,1,(ROUND($P43*C$54,0))))</f>
        <v>2</v>
      </c>
      <c r="D44" s="86">
        <f t="shared" ref="D44" si="321">IF($P43=0,0,IF(ROUND($P43*D$54,0)=0,1,(ROUND($P43*D$54,0))))</f>
        <v>3</v>
      </c>
      <c r="E44" s="86">
        <f t="shared" ref="E44" si="322">IF($P43=0,0,IF(ROUND($P43*E$54,0)=0,1,(ROUND($P43*E$54,0))))</f>
        <v>5</v>
      </c>
      <c r="F44" s="86">
        <f t="shared" ref="F44" si="323">IF($P43=0,0,IF(ROUND($P43*F$54,0)=0,1,(ROUND($P43*F$54,0))))</f>
        <v>7</v>
      </c>
      <c r="G44" s="86">
        <f t="shared" ref="G44" si="324">IF($P43=0,0,IF(ROUND($P43*G$54,0)=0,1,(ROUND($P43*G$54,0))))</f>
        <v>8</v>
      </c>
      <c r="H44" s="86">
        <f t="shared" ref="H44" si="325">IF($P43=0,0,IF(ROUND($P43*H$54,0)=0,1,(ROUND($P43*H$54,0))))</f>
        <v>10</v>
      </c>
      <c r="I44" s="86">
        <f t="shared" ref="I44" si="326">IF($P43=0,0,IF(ROUND($P43*I$54,0)=0,1,(ROUND($P43*I$54,0))))</f>
        <v>12</v>
      </c>
      <c r="J44" s="86">
        <f t="shared" ref="J44" si="327">IF($P43=0,0,IF(ROUND($P43*J$54,0)=0,1,(ROUND($P43*J$54,0))))</f>
        <v>13</v>
      </c>
      <c r="K44" s="86">
        <f t="shared" ref="K44" si="328">IF($P43=0,0,IF(ROUND($P43*K$54,0)=0,1,(ROUND($P43*K$54,0))))</f>
        <v>15</v>
      </c>
      <c r="L44" s="86">
        <f t="shared" ref="L44" si="329">IF($P43=0,0,IF(ROUND($P43*L$54,0)=0,1,(ROUND($P43*L$54,0))))</f>
        <v>17</v>
      </c>
      <c r="M44" s="86">
        <f t="shared" ref="M44" si="330">IF($P43=0,0,IF(ROUND($P43*M$54,0)=0,1,(ROUND($P43*M$54,0))))</f>
        <v>18</v>
      </c>
      <c r="N44" s="86">
        <f t="shared" ref="N44" si="331">IF($P43=0,0,IF(ROUND($P43*N$54,0)=0,1,(ROUND($P43*N$54,0))))</f>
        <v>55</v>
      </c>
      <c r="O44" s="88"/>
      <c r="P44" s="2"/>
      <c r="Q44" s="97"/>
    </row>
    <row r="45" spans="1:17" x14ac:dyDescent="0.25">
      <c r="A45" s="75" t="s">
        <v>27</v>
      </c>
      <c r="B45" s="89" t="s">
        <v>5</v>
      </c>
      <c r="C45" s="67">
        <f>C46</f>
        <v>1</v>
      </c>
      <c r="D45" s="67">
        <f t="shared" ref="D45" si="332">D46-C46</f>
        <v>0</v>
      </c>
      <c r="E45" s="67">
        <f t="shared" ref="E45" si="333">E46-D46</f>
        <v>0</v>
      </c>
      <c r="F45" s="67">
        <f t="shared" ref="F45" si="334">F46-E46</f>
        <v>0</v>
      </c>
      <c r="G45" s="67">
        <f t="shared" ref="G45" si="335">G46-F46</f>
        <v>0</v>
      </c>
      <c r="H45" s="67">
        <f t="shared" ref="H45" si="336">H46-G46</f>
        <v>0</v>
      </c>
      <c r="I45" s="67">
        <f t="shared" ref="I45" si="337">I46-H46</f>
        <v>0</v>
      </c>
      <c r="J45" s="67">
        <f t="shared" ref="J45" si="338">J46-I46</f>
        <v>0</v>
      </c>
      <c r="K45" s="67">
        <f t="shared" ref="K45" si="339">K46-J46</f>
        <v>0</v>
      </c>
      <c r="L45" s="67">
        <f t="shared" ref="L45" si="340">L46-K46</f>
        <v>0</v>
      </c>
      <c r="M45" s="67">
        <f t="shared" ref="M45" si="341">M46-L46</f>
        <v>0</v>
      </c>
      <c r="N45" s="67">
        <f t="shared" ref="N45" si="342">N46-M46</f>
        <v>1</v>
      </c>
      <c r="O45" s="67">
        <f>SUM(C45:N45)</f>
        <v>2</v>
      </c>
      <c r="P45" s="4">
        <v>2</v>
      </c>
      <c r="Q45" s="94" t="s">
        <v>27</v>
      </c>
    </row>
    <row r="46" spans="1:17" x14ac:dyDescent="0.25">
      <c r="A46" s="90"/>
      <c r="B46" s="77" t="s">
        <v>6</v>
      </c>
      <c r="C46" s="67">
        <f>IF($P45=0,0,IF(ROUND($P45*C$54,0)=0,1,(ROUND($P45*C$54,0))))</f>
        <v>1</v>
      </c>
      <c r="D46" s="67">
        <f t="shared" ref="D46" si="343">IF($P45=0,0,IF(ROUND($P45*D$54,0)=0,1,(ROUND($P45*D$54,0))))</f>
        <v>1</v>
      </c>
      <c r="E46" s="67">
        <f t="shared" ref="E46" si="344">IF($P45=0,0,IF(ROUND($P45*E$54,0)=0,1,(ROUND($P45*E$54,0))))</f>
        <v>1</v>
      </c>
      <c r="F46" s="67">
        <f t="shared" ref="F46" si="345">IF($P45=0,0,IF(ROUND($P45*F$54,0)=0,1,(ROUND($P45*F$54,0))))</f>
        <v>1</v>
      </c>
      <c r="G46" s="67">
        <f t="shared" ref="G46" si="346">IF($P45=0,0,IF(ROUND($P45*G$54,0)=0,1,(ROUND($P45*G$54,0))))</f>
        <v>1</v>
      </c>
      <c r="H46" s="67">
        <f t="shared" ref="H46" si="347">IF($P45=0,0,IF(ROUND($P45*H$54,0)=0,1,(ROUND($P45*H$54,0))))</f>
        <v>1</v>
      </c>
      <c r="I46" s="67">
        <f t="shared" ref="I46" si="348">IF($P45=0,0,IF(ROUND($P45*I$54,0)=0,1,(ROUND($P45*I$54,0))))</f>
        <v>1</v>
      </c>
      <c r="J46" s="67">
        <f t="shared" ref="J46" si="349">IF($P45=0,0,IF(ROUND($P45*J$54,0)=0,1,(ROUND($P45*J$54,0))))</f>
        <v>1</v>
      </c>
      <c r="K46" s="67">
        <f t="shared" ref="K46" si="350">IF($P45=0,0,IF(ROUND($P45*K$54,0)=0,1,(ROUND($P45*K$54,0))))</f>
        <v>1</v>
      </c>
      <c r="L46" s="67">
        <f t="shared" ref="L46" si="351">IF($P45=0,0,IF(ROUND($P45*L$54,0)=0,1,(ROUND($P45*L$54,0))))</f>
        <v>1</v>
      </c>
      <c r="M46" s="67">
        <f t="shared" ref="M46" si="352">IF($P45=0,0,IF(ROUND($P45*M$54,0)=0,1,(ROUND($P45*M$54,0))))</f>
        <v>1</v>
      </c>
      <c r="N46" s="67">
        <f t="shared" ref="N46" si="353">IF($P45=0,0,IF(ROUND($P45*N$54,0)=0,1,(ROUND($P45*N$54,0))))</f>
        <v>2</v>
      </c>
      <c r="O46" s="69"/>
      <c r="P46" s="69"/>
      <c r="Q46" s="98"/>
    </row>
    <row r="47" spans="1:17" ht="15.75" thickBot="1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4"/>
      <c r="P47" s="56"/>
      <c r="Q47" s="50"/>
    </row>
    <row r="48" spans="1:17" x14ac:dyDescent="0.25">
      <c r="A48" s="25" t="s">
        <v>28</v>
      </c>
      <c r="B48" s="26" t="s">
        <v>29</v>
      </c>
      <c r="C48" s="27">
        <f>C3+C5+C9+C11+C13+C15+C17+C19+C21+C25+C27+C29+C31+C33+C35+C37+C39+C41+C43+C45+C23+C7</f>
        <v>67</v>
      </c>
      <c r="D48" s="27">
        <f>D3+D5+D9+D11+D13+D15+D17+D19+D21+D25+D27+D29+D31+D33+D35+D37+D39+D41+D43+D45+D23+D7</f>
        <v>63</v>
      </c>
      <c r="E48" s="27">
        <f t="shared" ref="E48:N48" si="354">E3+E5+E9+E11+E13+E15+E17+E19+E21+E25+E27+E29+E31+E33+E35+E37+E39+E41+E43+E45+E23+E7</f>
        <v>63</v>
      </c>
      <c r="F48" s="27">
        <f t="shared" si="354"/>
        <v>64</v>
      </c>
      <c r="G48" s="27">
        <f t="shared" si="354"/>
        <v>64</v>
      </c>
      <c r="H48" s="27">
        <f t="shared" si="354"/>
        <v>64</v>
      </c>
      <c r="I48" s="27">
        <f t="shared" si="354"/>
        <v>63</v>
      </c>
      <c r="J48" s="27">
        <f t="shared" si="354"/>
        <v>65</v>
      </c>
      <c r="K48" s="27">
        <f t="shared" si="354"/>
        <v>61</v>
      </c>
      <c r="L48" s="27">
        <f t="shared" si="354"/>
        <v>66</v>
      </c>
      <c r="M48" s="27">
        <f t="shared" si="354"/>
        <v>64</v>
      </c>
      <c r="N48" s="27">
        <f t="shared" si="354"/>
        <v>1430</v>
      </c>
      <c r="O48" s="27">
        <f>SUM(C48:N48)</f>
        <v>2134</v>
      </c>
      <c r="P48" s="57">
        <f>SUM(P3:P47)</f>
        <v>2134</v>
      </c>
      <c r="Q48" s="51" t="s">
        <v>34</v>
      </c>
    </row>
    <row r="49" spans="1:17" x14ac:dyDescent="0.25">
      <c r="A49" s="28" t="s">
        <v>28</v>
      </c>
      <c r="B49" s="29" t="s">
        <v>6</v>
      </c>
      <c r="C49" s="30">
        <f>C4+C6+C10+C12+C14+C16+C18+C20+C22+C24+C26+C28+C30+C32+C34+C36+C38+C40+C42+C44+C46+C8</f>
        <v>67</v>
      </c>
      <c r="D49" s="30">
        <f t="shared" ref="D49:N49" si="355">D4+D6+D10+D12+D14+D16+D18+D20+D22+D24+D26+D28+D30+D32+D34+D36+D38+D40+D42+D44+D46+D8</f>
        <v>130</v>
      </c>
      <c r="E49" s="30">
        <f t="shared" si="355"/>
        <v>193</v>
      </c>
      <c r="F49" s="30">
        <f t="shared" si="355"/>
        <v>257</v>
      </c>
      <c r="G49" s="30">
        <f t="shared" si="355"/>
        <v>321</v>
      </c>
      <c r="H49" s="30">
        <f t="shared" si="355"/>
        <v>385</v>
      </c>
      <c r="I49" s="30">
        <f t="shared" si="355"/>
        <v>448</v>
      </c>
      <c r="J49" s="30">
        <f t="shared" si="355"/>
        <v>513</v>
      </c>
      <c r="K49" s="30">
        <f t="shared" si="355"/>
        <v>574</v>
      </c>
      <c r="L49" s="30">
        <f t="shared" si="355"/>
        <v>640</v>
      </c>
      <c r="M49" s="30">
        <f t="shared" si="355"/>
        <v>704</v>
      </c>
      <c r="N49" s="30">
        <f t="shared" si="355"/>
        <v>2134</v>
      </c>
      <c r="O49" s="30"/>
      <c r="P49" s="58"/>
      <c r="Q49" s="52"/>
    </row>
    <row r="50" spans="1:17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59"/>
      <c r="Q50" s="53"/>
    </row>
    <row r="51" spans="1:17" ht="15.75" thickBot="1" x14ac:dyDescent="0.3">
      <c r="A51" s="33" t="s">
        <v>30</v>
      </c>
      <c r="B51" s="34"/>
      <c r="C51" s="35">
        <f t="shared" ref="C51:N51" si="356">C49/$N$49</f>
        <v>3.139643861293346E-2</v>
      </c>
      <c r="D51" s="35">
        <f t="shared" si="356"/>
        <v>6.0918462980318652E-2</v>
      </c>
      <c r="E51" s="35">
        <f t="shared" si="356"/>
        <v>9.0440487347703838E-2</v>
      </c>
      <c r="F51" s="35">
        <f t="shared" si="356"/>
        <v>0.1204311152764761</v>
      </c>
      <c r="G51" s="35">
        <f t="shared" si="356"/>
        <v>0.15042174320524837</v>
      </c>
      <c r="H51" s="35">
        <f t="shared" si="356"/>
        <v>0.18041237113402062</v>
      </c>
      <c r="I51" s="35">
        <f t="shared" si="356"/>
        <v>0.2099343955014058</v>
      </c>
      <c r="J51" s="35">
        <f t="shared" si="356"/>
        <v>0.24039362699156513</v>
      </c>
      <c r="K51" s="35">
        <f t="shared" si="356"/>
        <v>0.26897844423617617</v>
      </c>
      <c r="L51" s="35">
        <f t="shared" si="356"/>
        <v>0.29990627928772257</v>
      </c>
      <c r="M51" s="35">
        <f t="shared" si="356"/>
        <v>0.32989690721649484</v>
      </c>
      <c r="N51" s="35">
        <f t="shared" si="356"/>
        <v>1</v>
      </c>
      <c r="O51" s="35"/>
      <c r="P51" s="60"/>
      <c r="Q51" s="54"/>
    </row>
    <row r="52" spans="1:17" ht="15.75" thickBo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36" t="s">
        <v>31</v>
      </c>
      <c r="P52" s="61"/>
      <c r="Q52" s="9"/>
    </row>
    <row r="53" spans="1:17" ht="15.75" thickBot="1" x14ac:dyDescent="0.3">
      <c r="A53" s="37" t="s">
        <v>32</v>
      </c>
      <c r="B53" s="38"/>
      <c r="C53" s="39">
        <v>0.03</v>
      </c>
      <c r="D53" s="40">
        <v>0.03</v>
      </c>
      <c r="E53" s="40">
        <v>0.03</v>
      </c>
      <c r="F53" s="40">
        <v>0.03</v>
      </c>
      <c r="G53" s="40">
        <v>0.03</v>
      </c>
      <c r="H53" s="40">
        <v>0.03</v>
      </c>
      <c r="I53" s="40">
        <v>0.03</v>
      </c>
      <c r="J53" s="40">
        <v>0.03</v>
      </c>
      <c r="K53" s="40">
        <v>0.03</v>
      </c>
      <c r="L53" s="40">
        <v>0.03</v>
      </c>
      <c r="M53" s="40">
        <v>0.03</v>
      </c>
      <c r="N53" s="91">
        <v>0.67</v>
      </c>
      <c r="O53" s="41">
        <f>SUM(C53:N53)</f>
        <v>1</v>
      </c>
      <c r="P53" s="61"/>
      <c r="Q53" s="9"/>
    </row>
    <row r="54" spans="1:17" ht="15.75" thickBot="1" x14ac:dyDescent="0.3">
      <c r="A54" s="42"/>
      <c r="B54" s="43" t="s">
        <v>33</v>
      </c>
      <c r="C54" s="44">
        <f>C53</f>
        <v>0.03</v>
      </c>
      <c r="D54" s="45">
        <f>C54+D53</f>
        <v>0.06</v>
      </c>
      <c r="E54" s="45">
        <f t="shared" ref="E54:N54" si="357">D54+E53</f>
        <v>0.09</v>
      </c>
      <c r="F54" s="45">
        <f t="shared" si="357"/>
        <v>0.12</v>
      </c>
      <c r="G54" s="45">
        <f t="shared" si="357"/>
        <v>0.15</v>
      </c>
      <c r="H54" s="45">
        <f t="shared" si="357"/>
        <v>0.18</v>
      </c>
      <c r="I54" s="45">
        <f t="shared" si="357"/>
        <v>0.21</v>
      </c>
      <c r="J54" s="45">
        <f t="shared" si="357"/>
        <v>0.24</v>
      </c>
      <c r="K54" s="45">
        <f t="shared" si="357"/>
        <v>0.27</v>
      </c>
      <c r="L54" s="45">
        <f t="shared" si="357"/>
        <v>0.30000000000000004</v>
      </c>
      <c r="M54" s="45">
        <f t="shared" si="357"/>
        <v>0.33000000000000007</v>
      </c>
      <c r="N54" s="46">
        <f t="shared" si="357"/>
        <v>1</v>
      </c>
      <c r="O54" s="9"/>
      <c r="P54" s="61"/>
      <c r="Q54" s="9"/>
    </row>
  </sheetData>
  <pageMargins left="0.7" right="0.7" top="0.75" bottom="0.75" header="0.3" footer="0.3"/>
  <pageSetup orientation="portrait" r:id="rId1"/>
  <ignoredErrors>
    <ignoredError sqref="C4:O4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Normal="100" workbookViewId="0">
      <selection activeCell="P46" sqref="P46"/>
    </sheetView>
  </sheetViews>
  <sheetFormatPr defaultRowHeight="15" x14ac:dyDescent="0.25"/>
  <cols>
    <col min="1" max="2" width="10.5703125" customWidth="1"/>
  </cols>
  <sheetData>
    <row r="1" spans="1:17" ht="16.5" thickBot="1" x14ac:dyDescent="0.3">
      <c r="A1" s="8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61"/>
      <c r="Q1" s="9"/>
    </row>
    <row r="2" spans="1:17" ht="15.75" thickBot="1" x14ac:dyDescent="0.3">
      <c r="A2" s="10" t="s">
        <v>0</v>
      </c>
      <c r="B2" s="10"/>
      <c r="C2" s="11">
        <v>43009</v>
      </c>
      <c r="D2" s="12">
        <v>43040</v>
      </c>
      <c r="E2" s="11">
        <v>43070</v>
      </c>
      <c r="F2" s="12">
        <v>43101</v>
      </c>
      <c r="G2" s="11">
        <v>43132</v>
      </c>
      <c r="H2" s="12">
        <v>43160</v>
      </c>
      <c r="I2" s="11">
        <v>43191</v>
      </c>
      <c r="J2" s="12">
        <v>43221</v>
      </c>
      <c r="K2" s="11">
        <v>43252</v>
      </c>
      <c r="L2" s="12">
        <v>43282</v>
      </c>
      <c r="M2" s="11">
        <v>43313</v>
      </c>
      <c r="N2" s="12">
        <v>43344</v>
      </c>
      <c r="O2" s="13" t="s">
        <v>1</v>
      </c>
      <c r="P2" s="62" t="s">
        <v>2</v>
      </c>
      <c r="Q2" s="47" t="s">
        <v>3</v>
      </c>
    </row>
    <row r="3" spans="1:17" x14ac:dyDescent="0.25">
      <c r="A3" s="14" t="s">
        <v>4</v>
      </c>
      <c r="B3" s="63" t="s">
        <v>5</v>
      </c>
      <c r="C3" s="16">
        <f>C4</f>
        <v>14</v>
      </c>
      <c r="D3" s="16">
        <f t="shared" ref="D3:N3" si="0">D4-C4</f>
        <v>15</v>
      </c>
      <c r="E3" s="16">
        <f t="shared" si="0"/>
        <v>14</v>
      </c>
      <c r="F3" s="16">
        <f t="shared" si="0"/>
        <v>15</v>
      </c>
      <c r="G3" s="16">
        <f t="shared" si="0"/>
        <v>14</v>
      </c>
      <c r="H3" s="16">
        <f t="shared" si="0"/>
        <v>15</v>
      </c>
      <c r="I3" s="16">
        <f t="shared" si="0"/>
        <v>14</v>
      </c>
      <c r="J3" s="16">
        <f t="shared" si="0"/>
        <v>14</v>
      </c>
      <c r="K3" s="16">
        <f t="shared" si="0"/>
        <v>15</v>
      </c>
      <c r="L3" s="16">
        <f t="shared" si="0"/>
        <v>14</v>
      </c>
      <c r="M3" s="16">
        <f t="shared" si="0"/>
        <v>15</v>
      </c>
      <c r="N3" s="16">
        <f t="shared" si="0"/>
        <v>322</v>
      </c>
      <c r="O3" s="16">
        <f>SUM(C3:N3)</f>
        <v>481</v>
      </c>
      <c r="P3" s="7">
        <v>481</v>
      </c>
      <c r="Q3" s="48" t="str">
        <f>A3</f>
        <v>URL</v>
      </c>
    </row>
    <row r="4" spans="1:17" x14ac:dyDescent="0.25">
      <c r="A4" s="17"/>
      <c r="B4" s="64" t="s">
        <v>6</v>
      </c>
      <c r="C4" s="19">
        <f>IF($P3=0,0,IF(ROUND($P3*C$54,0)=0,1,(ROUND($P3*C$54,0))))</f>
        <v>14</v>
      </c>
      <c r="D4" s="19">
        <f t="shared" ref="D4:N4" si="1">IF($P3=0,0,IF(ROUND($P3*D$54,0)=0,1,(ROUND($P3*D$54,0))))</f>
        <v>29</v>
      </c>
      <c r="E4" s="19">
        <f t="shared" si="1"/>
        <v>43</v>
      </c>
      <c r="F4" s="19">
        <f t="shared" si="1"/>
        <v>58</v>
      </c>
      <c r="G4" s="19">
        <f t="shared" si="1"/>
        <v>72</v>
      </c>
      <c r="H4" s="19">
        <f t="shared" si="1"/>
        <v>87</v>
      </c>
      <c r="I4" s="19">
        <f t="shared" si="1"/>
        <v>101</v>
      </c>
      <c r="J4" s="19">
        <f t="shared" si="1"/>
        <v>115</v>
      </c>
      <c r="K4" s="19">
        <f t="shared" si="1"/>
        <v>130</v>
      </c>
      <c r="L4" s="19">
        <f t="shared" si="1"/>
        <v>144</v>
      </c>
      <c r="M4" s="19">
        <f t="shared" si="1"/>
        <v>159</v>
      </c>
      <c r="N4" s="19">
        <f t="shared" si="1"/>
        <v>481</v>
      </c>
      <c r="O4" s="20"/>
      <c r="P4" s="1"/>
      <c r="Q4" s="49"/>
    </row>
    <row r="5" spans="1:17" x14ac:dyDescent="0.25">
      <c r="A5" s="65" t="s">
        <v>7</v>
      </c>
      <c r="B5" s="66" t="s">
        <v>5</v>
      </c>
      <c r="C5" s="67">
        <f>C6</f>
        <v>1</v>
      </c>
      <c r="D5" s="67">
        <f t="shared" ref="D5:N5" si="2">D6-C6</f>
        <v>0</v>
      </c>
      <c r="E5" s="67">
        <f t="shared" si="2"/>
        <v>0</v>
      </c>
      <c r="F5" s="67">
        <f t="shared" si="2"/>
        <v>1</v>
      </c>
      <c r="G5" s="67">
        <f t="shared" si="2"/>
        <v>0</v>
      </c>
      <c r="H5" s="67">
        <f t="shared" si="2"/>
        <v>1</v>
      </c>
      <c r="I5" s="67">
        <f t="shared" si="2"/>
        <v>0</v>
      </c>
      <c r="J5" s="67">
        <f t="shared" si="2"/>
        <v>1</v>
      </c>
      <c r="K5" s="67">
        <f t="shared" si="2"/>
        <v>0</v>
      </c>
      <c r="L5" s="67">
        <f t="shared" si="2"/>
        <v>1</v>
      </c>
      <c r="M5" s="67">
        <f t="shared" si="2"/>
        <v>0</v>
      </c>
      <c r="N5" s="67">
        <f t="shared" si="2"/>
        <v>10</v>
      </c>
      <c r="O5" s="67">
        <f>SUM(C5:N5)</f>
        <v>15</v>
      </c>
      <c r="P5" s="6">
        <v>15</v>
      </c>
      <c r="Q5" s="92" t="str">
        <f>A5</f>
        <v>HR</v>
      </c>
    </row>
    <row r="6" spans="1:17" x14ac:dyDescent="0.25">
      <c r="A6" s="65"/>
      <c r="B6" s="68" t="s">
        <v>6</v>
      </c>
      <c r="C6" s="67">
        <f>IF($P5=0,0,IF(ROUND($P5*C$54,0)=0,1,(ROUND($P5*C$54,0))))</f>
        <v>1</v>
      </c>
      <c r="D6" s="67">
        <f t="shared" ref="D6:N6" si="3">IF($P5=0,0,IF(ROUND($P5*D$54,0)=0,1,(ROUND($P5*D$54,0))))</f>
        <v>1</v>
      </c>
      <c r="E6" s="67">
        <f t="shared" si="3"/>
        <v>1</v>
      </c>
      <c r="F6" s="67">
        <f t="shared" si="3"/>
        <v>2</v>
      </c>
      <c r="G6" s="67">
        <f t="shared" si="3"/>
        <v>2</v>
      </c>
      <c r="H6" s="67">
        <f t="shared" si="3"/>
        <v>3</v>
      </c>
      <c r="I6" s="67">
        <f t="shared" si="3"/>
        <v>3</v>
      </c>
      <c r="J6" s="67">
        <f t="shared" si="3"/>
        <v>4</v>
      </c>
      <c r="K6" s="67">
        <f t="shared" si="3"/>
        <v>4</v>
      </c>
      <c r="L6" s="67">
        <f t="shared" si="3"/>
        <v>5</v>
      </c>
      <c r="M6" s="67">
        <f t="shared" si="3"/>
        <v>5</v>
      </c>
      <c r="N6" s="67">
        <f t="shared" si="3"/>
        <v>15</v>
      </c>
      <c r="O6" s="69"/>
      <c r="P6" s="1"/>
      <c r="Q6" s="92"/>
    </row>
    <row r="7" spans="1:17" x14ac:dyDescent="0.25">
      <c r="A7" s="70" t="s">
        <v>8</v>
      </c>
      <c r="B7" s="99" t="s">
        <v>5</v>
      </c>
      <c r="C7" s="100">
        <f>C8</f>
        <v>0</v>
      </c>
      <c r="D7" s="100">
        <f t="shared" ref="D7:N7" si="4">D8-C8</f>
        <v>0</v>
      </c>
      <c r="E7" s="100">
        <f t="shared" si="4"/>
        <v>0</v>
      </c>
      <c r="F7" s="100">
        <f t="shared" si="4"/>
        <v>0</v>
      </c>
      <c r="G7" s="100">
        <f t="shared" si="4"/>
        <v>0</v>
      </c>
      <c r="H7" s="100">
        <f t="shared" si="4"/>
        <v>0</v>
      </c>
      <c r="I7" s="100">
        <f t="shared" si="4"/>
        <v>0</v>
      </c>
      <c r="J7" s="100">
        <f t="shared" si="4"/>
        <v>0</v>
      </c>
      <c r="K7" s="100">
        <f t="shared" si="4"/>
        <v>0</v>
      </c>
      <c r="L7" s="100">
        <f t="shared" si="4"/>
        <v>0</v>
      </c>
      <c r="M7" s="100">
        <f t="shared" si="4"/>
        <v>0</v>
      </c>
      <c r="N7" s="100">
        <f t="shared" si="4"/>
        <v>0</v>
      </c>
      <c r="O7" s="100">
        <f>SUM(C7:N7)</f>
        <v>0</v>
      </c>
      <c r="P7" s="101"/>
      <c r="Q7" s="93" t="s">
        <v>8</v>
      </c>
    </row>
    <row r="8" spans="1:17" x14ac:dyDescent="0.25">
      <c r="A8" s="70"/>
      <c r="B8" s="102" t="s">
        <v>6</v>
      </c>
      <c r="C8" s="100">
        <f>IF($P7=0,0,IF(ROUND($P7*C$54,0)=0,1,(ROUND($P7*C$54,0))))</f>
        <v>0</v>
      </c>
      <c r="D8" s="100">
        <f t="shared" ref="D8:N8" si="5">IF($P7=0,0,IF(ROUND($P7*D$54,0)=0,1,(ROUND($P7*D$54,0))))</f>
        <v>0</v>
      </c>
      <c r="E8" s="100">
        <f t="shared" si="5"/>
        <v>0</v>
      </c>
      <c r="F8" s="100">
        <f t="shared" si="5"/>
        <v>0</v>
      </c>
      <c r="G8" s="100">
        <f t="shared" si="5"/>
        <v>0</v>
      </c>
      <c r="H8" s="100">
        <f t="shared" si="5"/>
        <v>0</v>
      </c>
      <c r="I8" s="100">
        <f t="shared" si="5"/>
        <v>0</v>
      </c>
      <c r="J8" s="100">
        <f t="shared" si="5"/>
        <v>0</v>
      </c>
      <c r="K8" s="100">
        <f t="shared" si="5"/>
        <v>0</v>
      </c>
      <c r="L8" s="100">
        <f t="shared" si="5"/>
        <v>0</v>
      </c>
      <c r="M8" s="100">
        <f t="shared" si="5"/>
        <v>0</v>
      </c>
      <c r="N8" s="100">
        <f t="shared" si="5"/>
        <v>0</v>
      </c>
      <c r="O8" s="103"/>
      <c r="P8" s="104"/>
      <c r="Q8" s="93"/>
    </row>
    <row r="9" spans="1:17" x14ac:dyDescent="0.25">
      <c r="A9" s="75" t="s">
        <v>9</v>
      </c>
      <c r="B9" s="76" t="s">
        <v>5</v>
      </c>
      <c r="C9" s="67">
        <f>C10</f>
        <v>1</v>
      </c>
      <c r="D9" s="67">
        <f t="shared" ref="D9:N9" si="6">D10-C10</f>
        <v>1</v>
      </c>
      <c r="E9" s="67">
        <f t="shared" si="6"/>
        <v>1</v>
      </c>
      <c r="F9" s="67">
        <f t="shared" si="6"/>
        <v>1</v>
      </c>
      <c r="G9" s="67">
        <f t="shared" si="6"/>
        <v>1</v>
      </c>
      <c r="H9" s="67">
        <f t="shared" si="6"/>
        <v>1</v>
      </c>
      <c r="I9" s="67">
        <f t="shared" si="6"/>
        <v>1</v>
      </c>
      <c r="J9" s="67">
        <f t="shared" si="6"/>
        <v>1</v>
      </c>
      <c r="K9" s="67">
        <f t="shared" si="6"/>
        <v>1</v>
      </c>
      <c r="L9" s="67">
        <f t="shared" si="6"/>
        <v>1</v>
      </c>
      <c r="M9" s="67">
        <f t="shared" si="6"/>
        <v>1</v>
      </c>
      <c r="N9" s="67">
        <f t="shared" si="6"/>
        <v>21</v>
      </c>
      <c r="O9" s="67">
        <f>SUM(C9:N9)</f>
        <v>32</v>
      </c>
      <c r="P9" s="4">
        <v>32</v>
      </c>
      <c r="Q9" s="94" t="str">
        <f>A9</f>
        <v>EDO</v>
      </c>
    </row>
    <row r="10" spans="1:17" x14ac:dyDescent="0.25">
      <c r="A10" s="75"/>
      <c r="B10" s="77" t="s">
        <v>6</v>
      </c>
      <c r="C10" s="67">
        <f>IF($P9=0,0,IF(ROUND($P9*C$54,0)=0,1,(ROUND($P9*C$54,0))))</f>
        <v>1</v>
      </c>
      <c r="D10" s="67">
        <f t="shared" ref="D10:N10" si="7">IF($P9=0,0,IF(ROUND($P9*D$54,0)=0,1,(ROUND($P9*D$54,0))))</f>
        <v>2</v>
      </c>
      <c r="E10" s="67">
        <f t="shared" si="7"/>
        <v>3</v>
      </c>
      <c r="F10" s="67">
        <f t="shared" si="7"/>
        <v>4</v>
      </c>
      <c r="G10" s="67">
        <f t="shared" si="7"/>
        <v>5</v>
      </c>
      <c r="H10" s="67">
        <f t="shared" si="7"/>
        <v>6</v>
      </c>
      <c r="I10" s="67">
        <f t="shared" si="7"/>
        <v>7</v>
      </c>
      <c r="J10" s="67">
        <f t="shared" si="7"/>
        <v>8</v>
      </c>
      <c r="K10" s="67">
        <f t="shared" si="7"/>
        <v>9</v>
      </c>
      <c r="L10" s="67">
        <f t="shared" si="7"/>
        <v>10</v>
      </c>
      <c r="M10" s="67">
        <f t="shared" si="7"/>
        <v>11</v>
      </c>
      <c r="N10" s="67">
        <f t="shared" si="7"/>
        <v>32</v>
      </c>
      <c r="O10" s="69"/>
      <c r="P10" s="2"/>
      <c r="Q10" s="94"/>
    </row>
    <row r="11" spans="1:17" x14ac:dyDescent="0.25">
      <c r="A11" s="70" t="s">
        <v>10</v>
      </c>
      <c r="B11" s="71" t="s">
        <v>5</v>
      </c>
      <c r="C11" s="72">
        <f>C12</f>
        <v>1</v>
      </c>
      <c r="D11" s="72">
        <f t="shared" ref="D11:N11" si="8">D12-C12</f>
        <v>0</v>
      </c>
      <c r="E11" s="72">
        <f t="shared" si="8"/>
        <v>1</v>
      </c>
      <c r="F11" s="72">
        <f t="shared" si="8"/>
        <v>0</v>
      </c>
      <c r="G11" s="72">
        <f t="shared" si="8"/>
        <v>1</v>
      </c>
      <c r="H11" s="72">
        <f t="shared" si="8"/>
        <v>0</v>
      </c>
      <c r="I11" s="72">
        <f t="shared" si="8"/>
        <v>1</v>
      </c>
      <c r="J11" s="72">
        <f t="shared" si="8"/>
        <v>0</v>
      </c>
      <c r="K11" s="72">
        <f t="shared" si="8"/>
        <v>1</v>
      </c>
      <c r="L11" s="72">
        <f t="shared" si="8"/>
        <v>0</v>
      </c>
      <c r="M11" s="72">
        <f t="shared" si="8"/>
        <v>1</v>
      </c>
      <c r="N11" s="72">
        <f t="shared" si="8"/>
        <v>11</v>
      </c>
      <c r="O11" s="72">
        <f>SUM(C11:N11)</f>
        <v>17</v>
      </c>
      <c r="P11" s="4">
        <v>17</v>
      </c>
      <c r="Q11" s="93" t="str">
        <f>A11</f>
        <v>AED</v>
      </c>
    </row>
    <row r="12" spans="1:17" x14ac:dyDescent="0.25">
      <c r="A12" s="70"/>
      <c r="B12" s="73" t="s">
        <v>6</v>
      </c>
      <c r="C12" s="72">
        <f>IF($P11=0,0,IF(ROUND($P11*C$54,0)=0,1,(ROUND($P11*C$54,0))))</f>
        <v>1</v>
      </c>
      <c r="D12" s="72">
        <f t="shared" ref="D12:N12" si="9">IF($P11=0,0,IF(ROUND($P11*D$54,0)=0,1,(ROUND($P11*D$54,0))))</f>
        <v>1</v>
      </c>
      <c r="E12" s="72">
        <f t="shared" si="9"/>
        <v>2</v>
      </c>
      <c r="F12" s="72">
        <f t="shared" si="9"/>
        <v>2</v>
      </c>
      <c r="G12" s="72">
        <f t="shared" si="9"/>
        <v>3</v>
      </c>
      <c r="H12" s="72">
        <f t="shared" si="9"/>
        <v>3</v>
      </c>
      <c r="I12" s="72">
        <f t="shared" si="9"/>
        <v>4</v>
      </c>
      <c r="J12" s="72">
        <f t="shared" si="9"/>
        <v>4</v>
      </c>
      <c r="K12" s="72">
        <f t="shared" si="9"/>
        <v>5</v>
      </c>
      <c r="L12" s="72">
        <f t="shared" si="9"/>
        <v>5</v>
      </c>
      <c r="M12" s="72">
        <f t="shared" si="9"/>
        <v>6</v>
      </c>
      <c r="N12" s="72">
        <f t="shared" si="9"/>
        <v>17</v>
      </c>
      <c r="O12" s="74"/>
      <c r="P12" s="2"/>
      <c r="Q12" s="93"/>
    </row>
    <row r="13" spans="1:17" x14ac:dyDescent="0.25">
      <c r="A13" s="75" t="s">
        <v>11</v>
      </c>
      <c r="B13" s="76" t="s">
        <v>5</v>
      </c>
      <c r="C13" s="67">
        <f>C14</f>
        <v>1</v>
      </c>
      <c r="D13" s="67">
        <f t="shared" ref="D13:N13" si="10">D14-C14</f>
        <v>0</v>
      </c>
      <c r="E13" s="67">
        <f t="shared" si="10"/>
        <v>0</v>
      </c>
      <c r="F13" s="67">
        <f t="shared" si="10"/>
        <v>1</v>
      </c>
      <c r="G13" s="67">
        <f t="shared" si="10"/>
        <v>0</v>
      </c>
      <c r="H13" s="67">
        <f t="shared" si="10"/>
        <v>1</v>
      </c>
      <c r="I13" s="67">
        <f t="shared" si="10"/>
        <v>0</v>
      </c>
      <c r="J13" s="67">
        <f t="shared" si="10"/>
        <v>0</v>
      </c>
      <c r="K13" s="67">
        <f t="shared" si="10"/>
        <v>1</v>
      </c>
      <c r="L13" s="67">
        <f t="shared" si="10"/>
        <v>0</v>
      </c>
      <c r="M13" s="67">
        <f t="shared" si="10"/>
        <v>1</v>
      </c>
      <c r="N13" s="67">
        <f t="shared" si="10"/>
        <v>9</v>
      </c>
      <c r="O13" s="67">
        <f>SUM(C13:N13)</f>
        <v>14</v>
      </c>
      <c r="P13" s="4">
        <v>14</v>
      </c>
      <c r="Q13" s="94" t="str">
        <f>A13</f>
        <v>AMD</v>
      </c>
    </row>
    <row r="14" spans="1:17" x14ac:dyDescent="0.25">
      <c r="A14" s="75"/>
      <c r="B14" s="77" t="s">
        <v>6</v>
      </c>
      <c r="C14" s="67">
        <f>IF($P13=0,0,IF(ROUND($P13*C$54,0)=0,1,(ROUND($P13*C$54,0))))</f>
        <v>1</v>
      </c>
      <c r="D14" s="67">
        <f t="shared" ref="D14:N14" si="11">IF($P13=0,0,IF(ROUND($P13*D$54,0)=0,1,(ROUND($P13*D$54,0))))</f>
        <v>1</v>
      </c>
      <c r="E14" s="67">
        <f t="shared" si="11"/>
        <v>1</v>
      </c>
      <c r="F14" s="67">
        <f t="shared" si="11"/>
        <v>2</v>
      </c>
      <c r="G14" s="67">
        <f t="shared" si="11"/>
        <v>2</v>
      </c>
      <c r="H14" s="67">
        <f t="shared" si="11"/>
        <v>3</v>
      </c>
      <c r="I14" s="67">
        <f t="shared" si="11"/>
        <v>3</v>
      </c>
      <c r="J14" s="67">
        <f t="shared" si="11"/>
        <v>3</v>
      </c>
      <c r="K14" s="67">
        <f t="shared" si="11"/>
        <v>4</v>
      </c>
      <c r="L14" s="67">
        <f t="shared" si="11"/>
        <v>4</v>
      </c>
      <c r="M14" s="67">
        <f t="shared" si="11"/>
        <v>5</v>
      </c>
      <c r="N14" s="67">
        <f t="shared" si="11"/>
        <v>14</v>
      </c>
      <c r="O14" s="69"/>
      <c r="P14" s="2"/>
      <c r="Q14" s="94"/>
    </row>
    <row r="15" spans="1:17" x14ac:dyDescent="0.25">
      <c r="A15" s="70" t="s">
        <v>12</v>
      </c>
      <c r="B15" s="71" t="s">
        <v>5</v>
      </c>
      <c r="C15" s="72">
        <f>C16</f>
        <v>1</v>
      </c>
      <c r="D15" s="72">
        <f t="shared" ref="D15:N15" si="12">D16-C16</f>
        <v>0</v>
      </c>
      <c r="E15" s="72">
        <f t="shared" si="12"/>
        <v>1</v>
      </c>
      <c r="F15" s="72">
        <f t="shared" si="12"/>
        <v>0</v>
      </c>
      <c r="G15" s="72">
        <f t="shared" si="12"/>
        <v>1</v>
      </c>
      <c r="H15" s="72">
        <f t="shared" si="12"/>
        <v>0</v>
      </c>
      <c r="I15" s="72">
        <f t="shared" si="12"/>
        <v>1</v>
      </c>
      <c r="J15" s="72">
        <f t="shared" si="12"/>
        <v>1</v>
      </c>
      <c r="K15" s="72">
        <f t="shared" si="12"/>
        <v>0</v>
      </c>
      <c r="L15" s="72">
        <f t="shared" si="12"/>
        <v>1</v>
      </c>
      <c r="M15" s="72">
        <f t="shared" si="12"/>
        <v>0</v>
      </c>
      <c r="N15" s="72">
        <f t="shared" si="12"/>
        <v>13</v>
      </c>
      <c r="O15" s="72">
        <f>SUM(C15:N15)</f>
        <v>19</v>
      </c>
      <c r="P15" s="6">
        <v>19</v>
      </c>
      <c r="Q15" s="93" t="str">
        <f>A15</f>
        <v>IP</v>
      </c>
    </row>
    <row r="16" spans="1:17" x14ac:dyDescent="0.25">
      <c r="A16" s="70"/>
      <c r="B16" s="73" t="s">
        <v>6</v>
      </c>
      <c r="C16" s="72">
        <f>IF($P15=0,0,IF(ROUND($P15*C$54,0)=0,1,(ROUND($P15*C$54,0))))</f>
        <v>1</v>
      </c>
      <c r="D16" s="72">
        <f t="shared" ref="D16:N16" si="13">IF($P15=0,0,IF(ROUND($P15*D$54,0)=0,1,(ROUND($P15*D$54,0))))</f>
        <v>1</v>
      </c>
      <c r="E16" s="72">
        <f t="shared" si="13"/>
        <v>2</v>
      </c>
      <c r="F16" s="72">
        <f t="shared" si="13"/>
        <v>2</v>
      </c>
      <c r="G16" s="72">
        <f t="shared" si="13"/>
        <v>3</v>
      </c>
      <c r="H16" s="72">
        <f t="shared" si="13"/>
        <v>3</v>
      </c>
      <c r="I16" s="72">
        <f t="shared" si="13"/>
        <v>4</v>
      </c>
      <c r="J16" s="72">
        <f t="shared" si="13"/>
        <v>5</v>
      </c>
      <c r="K16" s="72">
        <f t="shared" si="13"/>
        <v>5</v>
      </c>
      <c r="L16" s="72">
        <f t="shared" si="13"/>
        <v>6</v>
      </c>
      <c r="M16" s="72">
        <f t="shared" si="13"/>
        <v>6</v>
      </c>
      <c r="N16" s="72">
        <f t="shared" si="13"/>
        <v>19</v>
      </c>
      <c r="O16" s="74"/>
      <c r="P16" s="1"/>
      <c r="Q16" s="93"/>
    </row>
    <row r="17" spans="1:17" x14ac:dyDescent="0.25">
      <c r="A17" s="75" t="s">
        <v>42</v>
      </c>
      <c r="B17" s="76" t="s">
        <v>5</v>
      </c>
      <c r="C17" s="67">
        <f>C18</f>
        <v>1</v>
      </c>
      <c r="D17" s="67">
        <f t="shared" ref="D17:N17" si="14">D18-C18</f>
        <v>1</v>
      </c>
      <c r="E17" s="67">
        <f t="shared" si="14"/>
        <v>1</v>
      </c>
      <c r="F17" s="67">
        <f t="shared" si="14"/>
        <v>0</v>
      </c>
      <c r="G17" s="67">
        <f t="shared" si="14"/>
        <v>1</v>
      </c>
      <c r="H17" s="67">
        <f t="shared" si="14"/>
        <v>1</v>
      </c>
      <c r="I17" s="67">
        <f t="shared" si="14"/>
        <v>1</v>
      </c>
      <c r="J17" s="67">
        <f t="shared" si="14"/>
        <v>1</v>
      </c>
      <c r="K17" s="67">
        <f t="shared" si="14"/>
        <v>1</v>
      </c>
      <c r="L17" s="67">
        <f t="shared" si="14"/>
        <v>1</v>
      </c>
      <c r="M17" s="67">
        <f t="shared" si="14"/>
        <v>1</v>
      </c>
      <c r="N17" s="67">
        <f t="shared" si="14"/>
        <v>19</v>
      </c>
      <c r="O17" s="67">
        <f>SUM(C17:N17)</f>
        <v>29</v>
      </c>
      <c r="P17" s="4">
        <v>29</v>
      </c>
      <c r="Q17" s="94" t="str">
        <f>A17</f>
        <v>CW</v>
      </c>
    </row>
    <row r="18" spans="1:17" x14ac:dyDescent="0.25">
      <c r="A18" s="75"/>
      <c r="B18" s="77" t="s">
        <v>6</v>
      </c>
      <c r="C18" s="67">
        <f>IF($P17=0,0,IF(ROUND($P17*C$54,0)=0,1,(ROUND($P17*C$54,0))))</f>
        <v>1</v>
      </c>
      <c r="D18" s="67">
        <f t="shared" ref="D18:N18" si="15">IF($P17=0,0,IF(ROUND($P17*D$54,0)=0,1,(ROUND($P17*D$54,0))))</f>
        <v>2</v>
      </c>
      <c r="E18" s="67">
        <f t="shared" si="15"/>
        <v>3</v>
      </c>
      <c r="F18" s="67">
        <f t="shared" si="15"/>
        <v>3</v>
      </c>
      <c r="G18" s="67">
        <f t="shared" si="15"/>
        <v>4</v>
      </c>
      <c r="H18" s="67">
        <f t="shared" si="15"/>
        <v>5</v>
      </c>
      <c r="I18" s="67">
        <f t="shared" si="15"/>
        <v>6</v>
      </c>
      <c r="J18" s="67">
        <f t="shared" si="15"/>
        <v>7</v>
      </c>
      <c r="K18" s="67">
        <f t="shared" si="15"/>
        <v>8</v>
      </c>
      <c r="L18" s="67">
        <f t="shared" si="15"/>
        <v>9</v>
      </c>
      <c r="M18" s="67">
        <f t="shared" si="15"/>
        <v>10</v>
      </c>
      <c r="N18" s="67">
        <f t="shared" si="15"/>
        <v>29</v>
      </c>
      <c r="O18" s="69"/>
      <c r="P18" s="2"/>
      <c r="Q18" s="94"/>
    </row>
    <row r="19" spans="1:17" x14ac:dyDescent="0.25">
      <c r="A19" s="70" t="s">
        <v>13</v>
      </c>
      <c r="B19" s="71" t="s">
        <v>5</v>
      </c>
      <c r="C19" s="72">
        <f>C20</f>
        <v>1</v>
      </c>
      <c r="D19" s="72">
        <f t="shared" ref="D19:N19" si="16">D20-C20</f>
        <v>2</v>
      </c>
      <c r="E19" s="72">
        <f t="shared" si="16"/>
        <v>1</v>
      </c>
      <c r="F19" s="72">
        <f t="shared" si="16"/>
        <v>1</v>
      </c>
      <c r="G19" s="72">
        <f t="shared" si="16"/>
        <v>2</v>
      </c>
      <c r="H19" s="72">
        <f t="shared" si="16"/>
        <v>1</v>
      </c>
      <c r="I19" s="72">
        <f t="shared" si="16"/>
        <v>1</v>
      </c>
      <c r="J19" s="72">
        <f t="shared" si="16"/>
        <v>2</v>
      </c>
      <c r="K19" s="72">
        <f t="shared" si="16"/>
        <v>1</v>
      </c>
      <c r="L19" s="72">
        <f t="shared" si="16"/>
        <v>1</v>
      </c>
      <c r="M19" s="72">
        <f t="shared" si="16"/>
        <v>2</v>
      </c>
      <c r="N19" s="72">
        <f t="shared" si="16"/>
        <v>29</v>
      </c>
      <c r="O19" s="72">
        <f>SUM(C19:N19)</f>
        <v>44</v>
      </c>
      <c r="P19" s="4">
        <v>44</v>
      </c>
      <c r="Q19" s="93" t="str">
        <f>A19</f>
        <v>INT</v>
      </c>
    </row>
    <row r="20" spans="1:17" x14ac:dyDescent="0.25">
      <c r="A20" s="70"/>
      <c r="B20" s="73" t="s">
        <v>6</v>
      </c>
      <c r="C20" s="72">
        <f>IF($P19=0,0,IF(ROUND($P19*C$54,0)=0,1,(ROUND($P19*C$54,0))))</f>
        <v>1</v>
      </c>
      <c r="D20" s="72">
        <f t="shared" ref="D20:N20" si="17">IF($P19=0,0,IF(ROUND($P19*D$54,0)=0,1,(ROUND($P19*D$54,0))))</f>
        <v>3</v>
      </c>
      <c r="E20" s="72">
        <f t="shared" si="17"/>
        <v>4</v>
      </c>
      <c r="F20" s="72">
        <f t="shared" si="17"/>
        <v>5</v>
      </c>
      <c r="G20" s="72">
        <f t="shared" si="17"/>
        <v>7</v>
      </c>
      <c r="H20" s="72">
        <f t="shared" si="17"/>
        <v>8</v>
      </c>
      <c r="I20" s="72">
        <f t="shared" si="17"/>
        <v>9</v>
      </c>
      <c r="J20" s="72">
        <f t="shared" si="17"/>
        <v>11</v>
      </c>
      <c r="K20" s="72">
        <f t="shared" si="17"/>
        <v>12</v>
      </c>
      <c r="L20" s="72">
        <f t="shared" si="17"/>
        <v>13</v>
      </c>
      <c r="M20" s="72">
        <f t="shared" si="17"/>
        <v>15</v>
      </c>
      <c r="N20" s="72">
        <f t="shared" si="17"/>
        <v>44</v>
      </c>
      <c r="O20" s="74"/>
      <c r="P20" s="2"/>
      <c r="Q20" s="93"/>
    </row>
    <row r="21" spans="1:17" x14ac:dyDescent="0.25">
      <c r="A21" s="75" t="s">
        <v>14</v>
      </c>
      <c r="B21" s="76" t="s">
        <v>5</v>
      </c>
      <c r="C21" s="67">
        <f>C22</f>
        <v>1</v>
      </c>
      <c r="D21" s="67">
        <f t="shared" ref="D21:N21" si="18">D22-C22</f>
        <v>0</v>
      </c>
      <c r="E21" s="67">
        <f t="shared" si="18"/>
        <v>0</v>
      </c>
      <c r="F21" s="67">
        <f t="shared" si="18"/>
        <v>0</v>
      </c>
      <c r="G21" s="67">
        <f t="shared" si="18"/>
        <v>1</v>
      </c>
      <c r="H21" s="67">
        <f t="shared" si="18"/>
        <v>0</v>
      </c>
      <c r="I21" s="67">
        <f t="shared" si="18"/>
        <v>0</v>
      </c>
      <c r="J21" s="67">
        <f t="shared" si="18"/>
        <v>0</v>
      </c>
      <c r="K21" s="67">
        <f t="shared" si="18"/>
        <v>1</v>
      </c>
      <c r="L21" s="67">
        <f t="shared" si="18"/>
        <v>0</v>
      </c>
      <c r="M21" s="67">
        <f t="shared" si="18"/>
        <v>0</v>
      </c>
      <c r="N21" s="67">
        <f t="shared" si="18"/>
        <v>7</v>
      </c>
      <c r="O21" s="67">
        <f>SUM(C21:N21)</f>
        <v>10</v>
      </c>
      <c r="P21" s="4">
        <v>10</v>
      </c>
      <c r="Q21" s="94" t="s">
        <v>14</v>
      </c>
    </row>
    <row r="22" spans="1:17" x14ac:dyDescent="0.25">
      <c r="A22" s="75"/>
      <c r="B22" s="77" t="s">
        <v>6</v>
      </c>
      <c r="C22" s="67">
        <f>IF($P21=0,0,IF(ROUND($P21*C$54,0)=0,1,(ROUND($P21*C$54,0))))</f>
        <v>1</v>
      </c>
      <c r="D22" s="67">
        <f t="shared" ref="D22:N22" si="19">IF($P21=0,0,IF(ROUND($P21*D$54,0)=0,1,(ROUND($P21*D$54,0))))</f>
        <v>1</v>
      </c>
      <c r="E22" s="67">
        <f t="shared" si="19"/>
        <v>1</v>
      </c>
      <c r="F22" s="67">
        <f t="shared" si="19"/>
        <v>1</v>
      </c>
      <c r="G22" s="67">
        <f t="shared" si="19"/>
        <v>2</v>
      </c>
      <c r="H22" s="67">
        <f t="shared" si="19"/>
        <v>2</v>
      </c>
      <c r="I22" s="67">
        <f t="shared" si="19"/>
        <v>2</v>
      </c>
      <c r="J22" s="67">
        <f t="shared" si="19"/>
        <v>2</v>
      </c>
      <c r="K22" s="67">
        <f t="shared" si="19"/>
        <v>3</v>
      </c>
      <c r="L22" s="67">
        <f t="shared" si="19"/>
        <v>3</v>
      </c>
      <c r="M22" s="67">
        <f t="shared" si="19"/>
        <v>3</v>
      </c>
      <c r="N22" s="67">
        <f t="shared" si="19"/>
        <v>10</v>
      </c>
      <c r="O22" s="69"/>
      <c r="P22" s="2"/>
      <c r="Q22" s="94"/>
    </row>
    <row r="23" spans="1:17" x14ac:dyDescent="0.25">
      <c r="A23" s="70" t="s">
        <v>15</v>
      </c>
      <c r="B23" s="71" t="s">
        <v>5</v>
      </c>
      <c r="C23" s="72">
        <f>C24</f>
        <v>1</v>
      </c>
      <c r="D23" s="72">
        <f t="shared" ref="D23:N23" si="20">D24-C24</f>
        <v>0</v>
      </c>
      <c r="E23" s="72">
        <f t="shared" si="20"/>
        <v>0</v>
      </c>
      <c r="F23" s="72">
        <f t="shared" si="20"/>
        <v>1</v>
      </c>
      <c r="G23" s="72">
        <f t="shared" si="20"/>
        <v>0</v>
      </c>
      <c r="H23" s="72">
        <f t="shared" si="20"/>
        <v>0</v>
      </c>
      <c r="I23" s="72">
        <f t="shared" si="20"/>
        <v>1</v>
      </c>
      <c r="J23" s="72">
        <f t="shared" si="20"/>
        <v>0</v>
      </c>
      <c r="K23" s="72">
        <f t="shared" si="20"/>
        <v>1</v>
      </c>
      <c r="L23" s="72">
        <f t="shared" si="20"/>
        <v>0</v>
      </c>
      <c r="M23" s="72">
        <f t="shared" si="20"/>
        <v>0</v>
      </c>
      <c r="N23" s="72">
        <f t="shared" si="20"/>
        <v>9</v>
      </c>
      <c r="O23" s="72">
        <f>SUM(C23:N23)</f>
        <v>13</v>
      </c>
      <c r="P23" s="6">
        <v>13</v>
      </c>
      <c r="Q23" s="93" t="s">
        <v>15</v>
      </c>
    </row>
    <row r="24" spans="1:17" x14ac:dyDescent="0.25">
      <c r="A24" s="70"/>
      <c r="B24" s="73" t="s">
        <v>6</v>
      </c>
      <c r="C24" s="72">
        <f>IF($P23=0,0,IF(ROUND($P23*C$54,0)=0,1,(ROUND($P23*C$54,0))))</f>
        <v>1</v>
      </c>
      <c r="D24" s="72">
        <f t="shared" ref="D24:N24" si="21">IF($P23=0,0,IF(ROUND($P23*D$54,0)=0,1,(ROUND($P23*D$54,0))))</f>
        <v>1</v>
      </c>
      <c r="E24" s="72">
        <f t="shared" si="21"/>
        <v>1</v>
      </c>
      <c r="F24" s="72">
        <f t="shared" si="21"/>
        <v>2</v>
      </c>
      <c r="G24" s="72">
        <f t="shared" si="21"/>
        <v>2</v>
      </c>
      <c r="H24" s="72">
        <f t="shared" si="21"/>
        <v>2</v>
      </c>
      <c r="I24" s="72">
        <f t="shared" si="21"/>
        <v>3</v>
      </c>
      <c r="J24" s="72">
        <f t="shared" si="21"/>
        <v>3</v>
      </c>
      <c r="K24" s="72">
        <f t="shared" si="21"/>
        <v>4</v>
      </c>
      <c r="L24" s="72">
        <f t="shared" si="21"/>
        <v>4</v>
      </c>
      <c r="M24" s="72">
        <f t="shared" si="21"/>
        <v>4</v>
      </c>
      <c r="N24" s="72">
        <f t="shared" si="21"/>
        <v>13</v>
      </c>
      <c r="O24" s="74"/>
      <c r="P24" s="1"/>
      <c r="Q24" s="93"/>
    </row>
    <row r="25" spans="1:17" x14ac:dyDescent="0.25">
      <c r="A25" s="75" t="s">
        <v>16</v>
      </c>
      <c r="B25" s="76" t="s">
        <v>5</v>
      </c>
      <c r="C25" s="67">
        <f>C26</f>
        <v>1</v>
      </c>
      <c r="D25" s="67">
        <f t="shared" ref="D25:N25" si="22">D26-C26</f>
        <v>0</v>
      </c>
      <c r="E25" s="67">
        <f t="shared" si="22"/>
        <v>0</v>
      </c>
      <c r="F25" s="67">
        <f t="shared" si="22"/>
        <v>0</v>
      </c>
      <c r="G25" s="67">
        <f t="shared" si="22"/>
        <v>0</v>
      </c>
      <c r="H25" s="67">
        <f t="shared" si="22"/>
        <v>0</v>
      </c>
      <c r="I25" s="67">
        <f t="shared" si="22"/>
        <v>0</v>
      </c>
      <c r="J25" s="67">
        <f t="shared" si="22"/>
        <v>1</v>
      </c>
      <c r="K25" s="67">
        <f t="shared" si="22"/>
        <v>0</v>
      </c>
      <c r="L25" s="67">
        <f t="shared" si="22"/>
        <v>0</v>
      </c>
      <c r="M25" s="67">
        <f t="shared" si="22"/>
        <v>0</v>
      </c>
      <c r="N25" s="67">
        <f t="shared" si="22"/>
        <v>5</v>
      </c>
      <c r="O25" s="67">
        <f>SUM(C25:N25)</f>
        <v>7</v>
      </c>
      <c r="P25" s="4">
        <v>7</v>
      </c>
      <c r="Q25" s="94" t="str">
        <f>A25</f>
        <v>OCN</v>
      </c>
    </row>
    <row r="26" spans="1:17" x14ac:dyDescent="0.25">
      <c r="A26" s="75"/>
      <c r="B26" s="77" t="s">
        <v>6</v>
      </c>
      <c r="C26" s="67">
        <f>IF($P25=0,0,IF(ROUND($P25*C$54,0)=0,1,(ROUND($P25*C$54,0))))</f>
        <v>1</v>
      </c>
      <c r="D26" s="67">
        <f t="shared" ref="D26:N26" si="23">IF($P25=0,0,IF(ROUND($P25*D$54,0)=0,1,(ROUND($P25*D$54,0))))</f>
        <v>1</v>
      </c>
      <c r="E26" s="67">
        <f t="shared" si="23"/>
        <v>1</v>
      </c>
      <c r="F26" s="67">
        <f t="shared" si="23"/>
        <v>1</v>
      </c>
      <c r="G26" s="67">
        <f t="shared" si="23"/>
        <v>1</v>
      </c>
      <c r="H26" s="67">
        <f t="shared" si="23"/>
        <v>1</v>
      </c>
      <c r="I26" s="67">
        <f t="shared" si="23"/>
        <v>1</v>
      </c>
      <c r="J26" s="67">
        <f t="shared" si="23"/>
        <v>2</v>
      </c>
      <c r="K26" s="67">
        <f t="shared" si="23"/>
        <v>2</v>
      </c>
      <c r="L26" s="67">
        <f t="shared" si="23"/>
        <v>2</v>
      </c>
      <c r="M26" s="67">
        <f t="shared" si="23"/>
        <v>2</v>
      </c>
      <c r="N26" s="67">
        <f t="shared" si="23"/>
        <v>7</v>
      </c>
      <c r="O26" s="69"/>
      <c r="P26" s="2"/>
      <c r="Q26" s="94"/>
    </row>
    <row r="27" spans="1:17" x14ac:dyDescent="0.25">
      <c r="A27" s="70" t="s">
        <v>17</v>
      </c>
      <c r="B27" s="71" t="s">
        <v>5</v>
      </c>
      <c r="C27" s="72">
        <f>C28</f>
        <v>1</v>
      </c>
      <c r="D27" s="72">
        <f t="shared" ref="D27:N27" si="24">D28-C28</f>
        <v>2</v>
      </c>
      <c r="E27" s="72">
        <f t="shared" si="24"/>
        <v>1</v>
      </c>
      <c r="F27" s="72">
        <f t="shared" si="24"/>
        <v>1</v>
      </c>
      <c r="G27" s="72">
        <f t="shared" si="24"/>
        <v>1</v>
      </c>
      <c r="H27" s="72">
        <f t="shared" si="24"/>
        <v>2</v>
      </c>
      <c r="I27" s="72">
        <f t="shared" si="24"/>
        <v>1</v>
      </c>
      <c r="J27" s="72">
        <f t="shared" si="24"/>
        <v>1</v>
      </c>
      <c r="K27" s="72">
        <f t="shared" si="24"/>
        <v>2</v>
      </c>
      <c r="L27" s="72">
        <f t="shared" si="24"/>
        <v>1</v>
      </c>
      <c r="M27" s="72">
        <f t="shared" si="24"/>
        <v>1</v>
      </c>
      <c r="N27" s="72">
        <f t="shared" si="24"/>
        <v>29</v>
      </c>
      <c r="O27" s="72">
        <f>SUM(C27:N27)</f>
        <v>43</v>
      </c>
      <c r="P27" s="4">
        <v>43</v>
      </c>
      <c r="Q27" s="93" t="s">
        <v>18</v>
      </c>
    </row>
    <row r="28" spans="1:17" ht="15.75" thickBot="1" x14ac:dyDescent="0.3">
      <c r="A28" s="78"/>
      <c r="B28" s="79" t="s">
        <v>6</v>
      </c>
      <c r="C28" s="80">
        <f>IF($P27=0,0,IF(ROUND($P27*C$54,0)=0,1,(ROUND($P27*C$54,0))))</f>
        <v>1</v>
      </c>
      <c r="D28" s="80">
        <f t="shared" ref="D28:N28" si="25">IF($P27=0,0,IF(ROUND($P27*D$54,0)=0,1,(ROUND($P27*D$54,0))))</f>
        <v>3</v>
      </c>
      <c r="E28" s="80">
        <f t="shared" si="25"/>
        <v>4</v>
      </c>
      <c r="F28" s="80">
        <f t="shared" si="25"/>
        <v>5</v>
      </c>
      <c r="G28" s="80">
        <f t="shared" si="25"/>
        <v>6</v>
      </c>
      <c r="H28" s="80">
        <f t="shared" si="25"/>
        <v>8</v>
      </c>
      <c r="I28" s="80">
        <f t="shared" si="25"/>
        <v>9</v>
      </c>
      <c r="J28" s="80">
        <f t="shared" si="25"/>
        <v>10</v>
      </c>
      <c r="K28" s="80">
        <f t="shared" si="25"/>
        <v>12</v>
      </c>
      <c r="L28" s="80">
        <f t="shared" si="25"/>
        <v>13</v>
      </c>
      <c r="M28" s="80">
        <f t="shared" si="25"/>
        <v>14</v>
      </c>
      <c r="N28" s="80">
        <f t="shared" si="25"/>
        <v>43</v>
      </c>
      <c r="O28" s="81"/>
      <c r="P28" s="3"/>
      <c r="Q28" s="95"/>
    </row>
    <row r="29" spans="1:17" x14ac:dyDescent="0.25">
      <c r="A29" s="82" t="s">
        <v>19</v>
      </c>
      <c r="B29" s="76" t="s">
        <v>5</v>
      </c>
      <c r="C29" s="83">
        <f>C30</f>
        <v>3</v>
      </c>
      <c r="D29" s="83">
        <f t="shared" ref="D29:N29" si="26">D30-C30</f>
        <v>3</v>
      </c>
      <c r="E29" s="83">
        <f t="shared" si="26"/>
        <v>4</v>
      </c>
      <c r="F29" s="83">
        <f t="shared" si="26"/>
        <v>3</v>
      </c>
      <c r="G29" s="83">
        <f t="shared" si="26"/>
        <v>3</v>
      </c>
      <c r="H29" s="83">
        <f t="shared" si="26"/>
        <v>3</v>
      </c>
      <c r="I29" s="83">
        <f t="shared" si="26"/>
        <v>3</v>
      </c>
      <c r="J29" s="83">
        <f t="shared" si="26"/>
        <v>4</v>
      </c>
      <c r="K29" s="83">
        <f t="shared" si="26"/>
        <v>3</v>
      </c>
      <c r="L29" s="83">
        <f t="shared" si="26"/>
        <v>3</v>
      </c>
      <c r="M29" s="83">
        <f t="shared" si="26"/>
        <v>3</v>
      </c>
      <c r="N29" s="83">
        <f t="shared" si="26"/>
        <v>72</v>
      </c>
      <c r="O29" s="83">
        <f>SUM(C29:N29)</f>
        <v>107</v>
      </c>
      <c r="P29" s="5">
        <v>107</v>
      </c>
      <c r="Q29" s="96" t="str">
        <f>A29</f>
        <v>MC</v>
      </c>
    </row>
    <row r="30" spans="1:17" x14ac:dyDescent="0.25">
      <c r="A30" s="75"/>
      <c r="B30" s="77" t="s">
        <v>6</v>
      </c>
      <c r="C30" s="67">
        <f>IF($P29=0,0,IF(ROUND($P29*C$54,0)=0,1,(ROUND($P29*C$54,0))))</f>
        <v>3</v>
      </c>
      <c r="D30" s="67">
        <f t="shared" ref="D30:N30" si="27">IF($P29=0,0,IF(ROUND($P29*D$54,0)=0,1,(ROUND($P29*D$54,0))))</f>
        <v>6</v>
      </c>
      <c r="E30" s="67">
        <f t="shared" si="27"/>
        <v>10</v>
      </c>
      <c r="F30" s="67">
        <f t="shared" si="27"/>
        <v>13</v>
      </c>
      <c r="G30" s="67">
        <f t="shared" si="27"/>
        <v>16</v>
      </c>
      <c r="H30" s="67">
        <f t="shared" si="27"/>
        <v>19</v>
      </c>
      <c r="I30" s="67">
        <f t="shared" si="27"/>
        <v>22</v>
      </c>
      <c r="J30" s="67">
        <f t="shared" si="27"/>
        <v>26</v>
      </c>
      <c r="K30" s="67">
        <f t="shared" si="27"/>
        <v>29</v>
      </c>
      <c r="L30" s="67">
        <f t="shared" si="27"/>
        <v>32</v>
      </c>
      <c r="M30" s="67">
        <f t="shared" si="27"/>
        <v>35</v>
      </c>
      <c r="N30" s="67">
        <f t="shared" si="27"/>
        <v>107</v>
      </c>
      <c r="O30" s="69"/>
      <c r="P30" s="2"/>
      <c r="Q30" s="94"/>
    </row>
    <row r="31" spans="1:17" x14ac:dyDescent="0.25">
      <c r="A31" s="84" t="s">
        <v>20</v>
      </c>
      <c r="B31" s="85" t="s">
        <v>5</v>
      </c>
      <c r="C31" s="86">
        <f>C32</f>
        <v>1</v>
      </c>
      <c r="D31" s="86">
        <f t="shared" ref="D31:N31" si="28">D32-C32</f>
        <v>1</v>
      </c>
      <c r="E31" s="86">
        <f t="shared" si="28"/>
        <v>0</v>
      </c>
      <c r="F31" s="86">
        <f t="shared" si="28"/>
        <v>1</v>
      </c>
      <c r="G31" s="86">
        <f t="shared" si="28"/>
        <v>1</v>
      </c>
      <c r="H31" s="86">
        <f t="shared" si="28"/>
        <v>1</v>
      </c>
      <c r="I31" s="86">
        <f t="shared" si="28"/>
        <v>0</v>
      </c>
      <c r="J31" s="86">
        <f t="shared" si="28"/>
        <v>1</v>
      </c>
      <c r="K31" s="86">
        <f t="shared" si="28"/>
        <v>1</v>
      </c>
      <c r="L31" s="86">
        <f t="shared" si="28"/>
        <v>1</v>
      </c>
      <c r="M31" s="86">
        <f t="shared" si="28"/>
        <v>1</v>
      </c>
      <c r="N31" s="86">
        <f t="shared" si="28"/>
        <v>17</v>
      </c>
      <c r="O31" s="86">
        <f>SUM(C31:N31)</f>
        <v>26</v>
      </c>
      <c r="P31" s="6">
        <v>26</v>
      </c>
      <c r="Q31" s="97" t="str">
        <f>A31</f>
        <v>DC</v>
      </c>
    </row>
    <row r="32" spans="1:17" x14ac:dyDescent="0.25">
      <c r="A32" s="84"/>
      <c r="B32" s="87" t="s">
        <v>6</v>
      </c>
      <c r="C32" s="86">
        <f>IF($P31=0,0,IF(ROUND($P31*C$54,0)=0,1,(ROUND($P31*C$54,0))))</f>
        <v>1</v>
      </c>
      <c r="D32" s="86">
        <f t="shared" ref="D32:N32" si="29">IF($P31=0,0,IF(ROUND($P31*D$54,0)=0,1,(ROUND($P31*D$54,0))))</f>
        <v>2</v>
      </c>
      <c r="E32" s="86">
        <f t="shared" si="29"/>
        <v>2</v>
      </c>
      <c r="F32" s="86">
        <f t="shared" si="29"/>
        <v>3</v>
      </c>
      <c r="G32" s="86">
        <f t="shared" si="29"/>
        <v>4</v>
      </c>
      <c r="H32" s="86">
        <f t="shared" si="29"/>
        <v>5</v>
      </c>
      <c r="I32" s="86">
        <f t="shared" si="29"/>
        <v>5</v>
      </c>
      <c r="J32" s="86">
        <f t="shared" si="29"/>
        <v>6</v>
      </c>
      <c r="K32" s="86">
        <f t="shared" si="29"/>
        <v>7</v>
      </c>
      <c r="L32" s="86">
        <f t="shared" si="29"/>
        <v>8</v>
      </c>
      <c r="M32" s="86">
        <f t="shared" si="29"/>
        <v>9</v>
      </c>
      <c r="N32" s="86">
        <f t="shared" si="29"/>
        <v>26</v>
      </c>
      <c r="O32" s="88"/>
      <c r="P32" s="1"/>
      <c r="Q32" s="97"/>
    </row>
    <row r="33" spans="1:17" x14ac:dyDescent="0.25">
      <c r="A33" s="75" t="s">
        <v>21</v>
      </c>
      <c r="B33" s="76" t="s">
        <v>5</v>
      </c>
      <c r="C33" s="67">
        <f>C34</f>
        <v>2</v>
      </c>
      <c r="D33" s="67">
        <f t="shared" ref="D33:N33" si="30">D34-C34</f>
        <v>2</v>
      </c>
      <c r="E33" s="67">
        <f t="shared" si="30"/>
        <v>1</v>
      </c>
      <c r="F33" s="67">
        <f t="shared" si="30"/>
        <v>2</v>
      </c>
      <c r="G33" s="67">
        <f t="shared" si="30"/>
        <v>2</v>
      </c>
      <c r="H33" s="67">
        <f t="shared" si="30"/>
        <v>2</v>
      </c>
      <c r="I33" s="67">
        <f t="shared" si="30"/>
        <v>1</v>
      </c>
      <c r="J33" s="67">
        <f t="shared" si="30"/>
        <v>2</v>
      </c>
      <c r="K33" s="67">
        <f t="shared" si="30"/>
        <v>2</v>
      </c>
      <c r="L33" s="67">
        <f t="shared" si="30"/>
        <v>2</v>
      </c>
      <c r="M33" s="67">
        <f t="shared" si="30"/>
        <v>1</v>
      </c>
      <c r="N33" s="67">
        <f t="shared" si="30"/>
        <v>40</v>
      </c>
      <c r="O33" s="67">
        <f>SUM(C33:N33)</f>
        <v>59</v>
      </c>
      <c r="P33" s="4">
        <v>59</v>
      </c>
      <c r="Q33" s="94" t="str">
        <f>A33</f>
        <v>MSC</v>
      </c>
    </row>
    <row r="34" spans="1:17" x14ac:dyDescent="0.25">
      <c r="A34" s="75"/>
      <c r="B34" s="77" t="s">
        <v>6</v>
      </c>
      <c r="C34" s="67">
        <f>IF($P33=0,0,IF(ROUND($P33*C$54,0)=0,1,(ROUND($P33*C$54,0))))</f>
        <v>2</v>
      </c>
      <c r="D34" s="67">
        <f t="shared" ref="D34:N34" si="31">IF($P33=0,0,IF(ROUND($P33*D$54,0)=0,1,(ROUND($P33*D$54,0))))</f>
        <v>4</v>
      </c>
      <c r="E34" s="67">
        <f t="shared" si="31"/>
        <v>5</v>
      </c>
      <c r="F34" s="67">
        <f t="shared" si="31"/>
        <v>7</v>
      </c>
      <c r="G34" s="67">
        <f t="shared" si="31"/>
        <v>9</v>
      </c>
      <c r="H34" s="67">
        <f t="shared" si="31"/>
        <v>11</v>
      </c>
      <c r="I34" s="67">
        <f t="shared" si="31"/>
        <v>12</v>
      </c>
      <c r="J34" s="67">
        <f t="shared" si="31"/>
        <v>14</v>
      </c>
      <c r="K34" s="67">
        <f t="shared" si="31"/>
        <v>16</v>
      </c>
      <c r="L34" s="67">
        <f t="shared" si="31"/>
        <v>18</v>
      </c>
      <c r="M34" s="67">
        <f t="shared" si="31"/>
        <v>19</v>
      </c>
      <c r="N34" s="67">
        <f t="shared" si="31"/>
        <v>59</v>
      </c>
      <c r="O34" s="69"/>
      <c r="P34" s="2"/>
      <c r="Q34" s="94"/>
    </row>
    <row r="35" spans="1:17" x14ac:dyDescent="0.25">
      <c r="A35" s="84" t="s">
        <v>22</v>
      </c>
      <c r="B35" s="85" t="s">
        <v>5</v>
      </c>
      <c r="C35" s="86">
        <f>C36</f>
        <v>1</v>
      </c>
      <c r="D35" s="86">
        <f t="shared" ref="D35:N35" si="32">D36-C36</f>
        <v>1</v>
      </c>
      <c r="E35" s="86">
        <f t="shared" si="32"/>
        <v>1</v>
      </c>
      <c r="F35" s="86">
        <f t="shared" si="32"/>
        <v>1</v>
      </c>
      <c r="G35" s="86">
        <f t="shared" si="32"/>
        <v>1</v>
      </c>
      <c r="H35" s="86">
        <f t="shared" si="32"/>
        <v>1</v>
      </c>
      <c r="I35" s="86">
        <f t="shared" si="32"/>
        <v>1</v>
      </c>
      <c r="J35" s="86">
        <f t="shared" si="32"/>
        <v>1</v>
      </c>
      <c r="K35" s="86">
        <f t="shared" si="32"/>
        <v>1</v>
      </c>
      <c r="L35" s="86">
        <f t="shared" si="32"/>
        <v>1</v>
      </c>
      <c r="M35" s="86">
        <f t="shared" si="32"/>
        <v>1</v>
      </c>
      <c r="N35" s="86">
        <f t="shared" si="32"/>
        <v>23</v>
      </c>
      <c r="O35" s="86">
        <f>SUM(C35:N35)</f>
        <v>34</v>
      </c>
      <c r="P35" s="4">
        <v>34</v>
      </c>
      <c r="Q35" s="97" t="str">
        <f>A35</f>
        <v>JAG</v>
      </c>
    </row>
    <row r="36" spans="1:17" x14ac:dyDescent="0.25">
      <c r="A36" s="84"/>
      <c r="B36" s="87" t="s">
        <v>6</v>
      </c>
      <c r="C36" s="86">
        <f>IF($P35=0,0,IF(ROUND($P35*C$54,0)=0,1,(ROUND($P35*C$54,0))))</f>
        <v>1</v>
      </c>
      <c r="D36" s="86">
        <f t="shared" ref="D36:N36" si="33">IF($P35=0,0,IF(ROUND($P35*D$54,0)=0,1,(ROUND($P35*D$54,0))))</f>
        <v>2</v>
      </c>
      <c r="E36" s="86">
        <f t="shared" si="33"/>
        <v>3</v>
      </c>
      <c r="F36" s="86">
        <f t="shared" si="33"/>
        <v>4</v>
      </c>
      <c r="G36" s="86">
        <f t="shared" si="33"/>
        <v>5</v>
      </c>
      <c r="H36" s="86">
        <f t="shared" si="33"/>
        <v>6</v>
      </c>
      <c r="I36" s="86">
        <f t="shared" si="33"/>
        <v>7</v>
      </c>
      <c r="J36" s="86">
        <f t="shared" si="33"/>
        <v>8</v>
      </c>
      <c r="K36" s="86">
        <f t="shared" si="33"/>
        <v>9</v>
      </c>
      <c r="L36" s="86">
        <f t="shared" si="33"/>
        <v>10</v>
      </c>
      <c r="M36" s="86">
        <f t="shared" si="33"/>
        <v>11</v>
      </c>
      <c r="N36" s="86">
        <f t="shared" si="33"/>
        <v>34</v>
      </c>
      <c r="O36" s="88"/>
      <c r="P36" s="2"/>
      <c r="Q36" s="97"/>
    </row>
    <row r="37" spans="1:17" x14ac:dyDescent="0.25">
      <c r="A37" s="75" t="s">
        <v>23</v>
      </c>
      <c r="B37" s="76" t="s">
        <v>5</v>
      </c>
      <c r="C37" s="67">
        <f>C38</f>
        <v>2</v>
      </c>
      <c r="D37" s="67">
        <f t="shared" ref="D37:N37" si="34">D38-C38</f>
        <v>2</v>
      </c>
      <c r="E37" s="67">
        <f t="shared" si="34"/>
        <v>2</v>
      </c>
      <c r="F37" s="67">
        <f t="shared" si="34"/>
        <v>3</v>
      </c>
      <c r="G37" s="67">
        <f t="shared" si="34"/>
        <v>2</v>
      </c>
      <c r="H37" s="67">
        <f t="shared" si="34"/>
        <v>2</v>
      </c>
      <c r="I37" s="67">
        <f t="shared" si="34"/>
        <v>2</v>
      </c>
      <c r="J37" s="67">
        <f t="shared" si="34"/>
        <v>2</v>
      </c>
      <c r="K37" s="67">
        <f t="shared" si="34"/>
        <v>2</v>
      </c>
      <c r="L37" s="67">
        <f t="shared" si="34"/>
        <v>2</v>
      </c>
      <c r="M37" s="67">
        <f t="shared" si="34"/>
        <v>2</v>
      </c>
      <c r="N37" s="67">
        <f t="shared" si="34"/>
        <v>48</v>
      </c>
      <c r="O37" s="67">
        <f>SUM(C37:N37)</f>
        <v>71</v>
      </c>
      <c r="P37" s="4">
        <v>71</v>
      </c>
      <c r="Q37" s="94" t="str">
        <f>A37</f>
        <v>NC</v>
      </c>
    </row>
    <row r="38" spans="1:17" x14ac:dyDescent="0.25">
      <c r="A38" s="75"/>
      <c r="B38" s="77" t="s">
        <v>6</v>
      </c>
      <c r="C38" s="67">
        <f>IF($P37=0,0,IF(ROUND($P37*C$54,0)=0,1,(ROUND($P37*C$54,0))))</f>
        <v>2</v>
      </c>
      <c r="D38" s="67">
        <f t="shared" ref="D38:N38" si="35">IF($P37=0,0,IF(ROUND($P37*D$54,0)=0,1,(ROUND($P37*D$54,0))))</f>
        <v>4</v>
      </c>
      <c r="E38" s="67">
        <f t="shared" si="35"/>
        <v>6</v>
      </c>
      <c r="F38" s="67">
        <f t="shared" si="35"/>
        <v>9</v>
      </c>
      <c r="G38" s="67">
        <f t="shared" si="35"/>
        <v>11</v>
      </c>
      <c r="H38" s="67">
        <f t="shared" si="35"/>
        <v>13</v>
      </c>
      <c r="I38" s="67">
        <f t="shared" si="35"/>
        <v>15</v>
      </c>
      <c r="J38" s="67">
        <f t="shared" si="35"/>
        <v>17</v>
      </c>
      <c r="K38" s="67">
        <f t="shared" si="35"/>
        <v>19</v>
      </c>
      <c r="L38" s="67">
        <f t="shared" si="35"/>
        <v>21</v>
      </c>
      <c r="M38" s="67">
        <f t="shared" si="35"/>
        <v>23</v>
      </c>
      <c r="N38" s="67">
        <f t="shared" si="35"/>
        <v>71</v>
      </c>
      <c r="O38" s="69"/>
      <c r="P38" s="2"/>
      <c r="Q38" s="94"/>
    </row>
    <row r="39" spans="1:17" x14ac:dyDescent="0.25">
      <c r="A39" s="84" t="s">
        <v>24</v>
      </c>
      <c r="B39" s="85" t="s">
        <v>5</v>
      </c>
      <c r="C39" s="86">
        <f>C40</f>
        <v>2</v>
      </c>
      <c r="D39" s="86">
        <f t="shared" ref="D39:N39" si="36">D40-C40</f>
        <v>1</v>
      </c>
      <c r="E39" s="86">
        <f t="shared" si="36"/>
        <v>2</v>
      </c>
      <c r="F39" s="86">
        <f t="shared" si="36"/>
        <v>2</v>
      </c>
      <c r="G39" s="86">
        <f t="shared" si="36"/>
        <v>2</v>
      </c>
      <c r="H39" s="86">
        <f t="shared" si="36"/>
        <v>1</v>
      </c>
      <c r="I39" s="86">
        <f t="shared" si="36"/>
        <v>2</v>
      </c>
      <c r="J39" s="86">
        <f t="shared" si="36"/>
        <v>2</v>
      </c>
      <c r="K39" s="86">
        <f t="shared" si="36"/>
        <v>2</v>
      </c>
      <c r="L39" s="86">
        <f t="shared" si="36"/>
        <v>1</v>
      </c>
      <c r="M39" s="86">
        <f t="shared" si="36"/>
        <v>2</v>
      </c>
      <c r="N39" s="86">
        <f t="shared" si="36"/>
        <v>39</v>
      </c>
      <c r="O39" s="86">
        <f>SUM(C39:N39)</f>
        <v>58</v>
      </c>
      <c r="P39" s="6">
        <v>58</v>
      </c>
      <c r="Q39" s="97" t="str">
        <f>A39</f>
        <v>SC</v>
      </c>
    </row>
    <row r="40" spans="1:17" x14ac:dyDescent="0.25">
      <c r="A40" s="84"/>
      <c r="B40" s="87" t="s">
        <v>6</v>
      </c>
      <c r="C40" s="86">
        <f>IF($P39=0,0,IF(ROUND($P39*C$54,0)=0,1,(ROUND($P39*C$54,0))))</f>
        <v>2</v>
      </c>
      <c r="D40" s="86">
        <f t="shared" ref="D40:N40" si="37">IF($P39=0,0,IF(ROUND($P39*D$54,0)=0,1,(ROUND($P39*D$54,0))))</f>
        <v>3</v>
      </c>
      <c r="E40" s="86">
        <f t="shared" si="37"/>
        <v>5</v>
      </c>
      <c r="F40" s="86">
        <f t="shared" si="37"/>
        <v>7</v>
      </c>
      <c r="G40" s="86">
        <f t="shared" si="37"/>
        <v>9</v>
      </c>
      <c r="H40" s="86">
        <f t="shared" si="37"/>
        <v>10</v>
      </c>
      <c r="I40" s="86">
        <f t="shared" si="37"/>
        <v>12</v>
      </c>
      <c r="J40" s="86">
        <f t="shared" si="37"/>
        <v>14</v>
      </c>
      <c r="K40" s="86">
        <f t="shared" si="37"/>
        <v>16</v>
      </c>
      <c r="L40" s="86">
        <f t="shared" si="37"/>
        <v>17</v>
      </c>
      <c r="M40" s="86">
        <f t="shared" si="37"/>
        <v>19</v>
      </c>
      <c r="N40" s="86">
        <f t="shared" si="37"/>
        <v>58</v>
      </c>
      <c r="O40" s="88"/>
      <c r="P40" s="1"/>
      <c r="Q40" s="97"/>
    </row>
    <row r="41" spans="1:17" x14ac:dyDescent="0.25">
      <c r="A41" s="75" t="s">
        <v>25</v>
      </c>
      <c r="B41" s="76" t="s">
        <v>5</v>
      </c>
      <c r="C41" s="67">
        <f>C42</f>
        <v>1</v>
      </c>
      <c r="D41" s="67">
        <f t="shared" ref="D41:N41" si="38">D42-C42</f>
        <v>0</v>
      </c>
      <c r="E41" s="67">
        <f t="shared" si="38"/>
        <v>1</v>
      </c>
      <c r="F41" s="67">
        <f t="shared" si="38"/>
        <v>0</v>
      </c>
      <c r="G41" s="67">
        <f t="shared" si="38"/>
        <v>1</v>
      </c>
      <c r="H41" s="67">
        <f t="shared" si="38"/>
        <v>0</v>
      </c>
      <c r="I41" s="67">
        <f t="shared" si="38"/>
        <v>1</v>
      </c>
      <c r="J41" s="67">
        <f t="shared" si="38"/>
        <v>1</v>
      </c>
      <c r="K41" s="67">
        <f t="shared" si="38"/>
        <v>0</v>
      </c>
      <c r="L41" s="67">
        <f t="shared" si="38"/>
        <v>1</v>
      </c>
      <c r="M41" s="67">
        <f t="shared" si="38"/>
        <v>0</v>
      </c>
      <c r="N41" s="67">
        <f t="shared" si="38"/>
        <v>13</v>
      </c>
      <c r="O41" s="67">
        <f>SUM(C41:N41)</f>
        <v>19</v>
      </c>
      <c r="P41" s="4">
        <v>19</v>
      </c>
      <c r="Q41" s="94" t="str">
        <f>A41</f>
        <v>CHC</v>
      </c>
    </row>
    <row r="42" spans="1:17" x14ac:dyDescent="0.25">
      <c r="A42" s="75"/>
      <c r="B42" s="77" t="s">
        <v>6</v>
      </c>
      <c r="C42" s="67">
        <f>IF($P41=0,0,IF(ROUND($P41*C$54,0)=0,1,(ROUND($P41*C$54,0))))</f>
        <v>1</v>
      </c>
      <c r="D42" s="67">
        <f t="shared" ref="D42:N42" si="39">IF($P41=0,0,IF(ROUND($P41*D$54,0)=0,1,(ROUND($P41*D$54,0))))</f>
        <v>1</v>
      </c>
      <c r="E42" s="67">
        <f t="shared" si="39"/>
        <v>2</v>
      </c>
      <c r="F42" s="67">
        <f t="shared" si="39"/>
        <v>2</v>
      </c>
      <c r="G42" s="67">
        <f t="shared" si="39"/>
        <v>3</v>
      </c>
      <c r="H42" s="67">
        <f t="shared" si="39"/>
        <v>3</v>
      </c>
      <c r="I42" s="67">
        <f t="shared" si="39"/>
        <v>4</v>
      </c>
      <c r="J42" s="67">
        <f t="shared" si="39"/>
        <v>5</v>
      </c>
      <c r="K42" s="67">
        <f t="shared" si="39"/>
        <v>5</v>
      </c>
      <c r="L42" s="67">
        <f t="shared" si="39"/>
        <v>6</v>
      </c>
      <c r="M42" s="67">
        <f t="shared" si="39"/>
        <v>6</v>
      </c>
      <c r="N42" s="67">
        <f t="shared" si="39"/>
        <v>19</v>
      </c>
      <c r="O42" s="69"/>
      <c r="P42" s="2"/>
      <c r="Q42" s="94"/>
    </row>
    <row r="43" spans="1:17" x14ac:dyDescent="0.25">
      <c r="A43" s="84" t="s">
        <v>26</v>
      </c>
      <c r="B43" s="85" t="s">
        <v>5</v>
      </c>
      <c r="C43" s="86">
        <f>C44</f>
        <v>1</v>
      </c>
      <c r="D43" s="86">
        <f t="shared" ref="D43:N43" si="40">D44-C44</f>
        <v>1</v>
      </c>
      <c r="E43" s="86">
        <f t="shared" si="40"/>
        <v>1</v>
      </c>
      <c r="F43" s="86">
        <f t="shared" si="40"/>
        <v>1</v>
      </c>
      <c r="G43" s="86">
        <f t="shared" si="40"/>
        <v>1</v>
      </c>
      <c r="H43" s="86">
        <f t="shared" si="40"/>
        <v>1</v>
      </c>
      <c r="I43" s="86">
        <f t="shared" si="40"/>
        <v>2</v>
      </c>
      <c r="J43" s="86">
        <f t="shared" si="40"/>
        <v>1</v>
      </c>
      <c r="K43" s="86">
        <f t="shared" si="40"/>
        <v>1</v>
      </c>
      <c r="L43" s="86">
        <f t="shared" si="40"/>
        <v>1</v>
      </c>
      <c r="M43" s="86">
        <f t="shared" si="40"/>
        <v>1</v>
      </c>
      <c r="N43" s="86">
        <f t="shared" si="40"/>
        <v>24</v>
      </c>
      <c r="O43" s="86">
        <f>SUM(C43:N43)</f>
        <v>36</v>
      </c>
      <c r="P43" s="4">
        <v>36</v>
      </c>
      <c r="Q43" s="97" t="str">
        <f>A43</f>
        <v>CEC</v>
      </c>
    </row>
    <row r="44" spans="1:17" x14ac:dyDescent="0.25">
      <c r="A44" s="84"/>
      <c r="B44" s="87" t="s">
        <v>6</v>
      </c>
      <c r="C44" s="86">
        <f>IF($P43=0,0,IF(ROUND($P43*C$54,0)=0,1,(ROUND($P43*C$54,0))))</f>
        <v>1</v>
      </c>
      <c r="D44" s="86">
        <f t="shared" ref="D44:N44" si="41">IF($P43=0,0,IF(ROUND($P43*D$54,0)=0,1,(ROUND($P43*D$54,0))))</f>
        <v>2</v>
      </c>
      <c r="E44" s="86">
        <f t="shared" si="41"/>
        <v>3</v>
      </c>
      <c r="F44" s="86">
        <f t="shared" si="41"/>
        <v>4</v>
      </c>
      <c r="G44" s="86">
        <f t="shared" si="41"/>
        <v>5</v>
      </c>
      <c r="H44" s="86">
        <f t="shared" si="41"/>
        <v>6</v>
      </c>
      <c r="I44" s="86">
        <f t="shared" si="41"/>
        <v>8</v>
      </c>
      <c r="J44" s="86">
        <f t="shared" si="41"/>
        <v>9</v>
      </c>
      <c r="K44" s="86">
        <f t="shared" si="41"/>
        <v>10</v>
      </c>
      <c r="L44" s="86">
        <f t="shared" si="41"/>
        <v>11</v>
      </c>
      <c r="M44" s="86">
        <f t="shared" si="41"/>
        <v>12</v>
      </c>
      <c r="N44" s="86">
        <f t="shared" si="41"/>
        <v>36</v>
      </c>
      <c r="O44" s="88"/>
      <c r="P44" s="2"/>
      <c r="Q44" s="97"/>
    </row>
    <row r="45" spans="1:17" x14ac:dyDescent="0.25">
      <c r="A45" s="75" t="s">
        <v>27</v>
      </c>
      <c r="B45" s="89" t="s">
        <v>5</v>
      </c>
      <c r="C45" s="67">
        <f>C46</f>
        <v>1</v>
      </c>
      <c r="D45" s="67">
        <f t="shared" ref="D45:N45" si="42">D46-C46</f>
        <v>0</v>
      </c>
      <c r="E45" s="67">
        <f t="shared" si="42"/>
        <v>0</v>
      </c>
      <c r="F45" s="67">
        <f t="shared" si="42"/>
        <v>0</v>
      </c>
      <c r="G45" s="67">
        <f t="shared" si="42"/>
        <v>0</v>
      </c>
      <c r="H45" s="67">
        <f t="shared" si="42"/>
        <v>0</v>
      </c>
      <c r="I45" s="67">
        <f t="shared" si="42"/>
        <v>0</v>
      </c>
      <c r="J45" s="67">
        <f t="shared" si="42"/>
        <v>0</v>
      </c>
      <c r="K45" s="67">
        <f t="shared" si="42"/>
        <v>0</v>
      </c>
      <c r="L45" s="67">
        <f t="shared" si="42"/>
        <v>0</v>
      </c>
      <c r="M45" s="67">
        <f t="shared" si="42"/>
        <v>0</v>
      </c>
      <c r="N45" s="67">
        <f t="shared" si="42"/>
        <v>1</v>
      </c>
      <c r="O45" s="67">
        <f>SUM(C45:N45)</f>
        <v>2</v>
      </c>
      <c r="P45" s="4">
        <v>2</v>
      </c>
      <c r="Q45" s="94" t="s">
        <v>27</v>
      </c>
    </row>
    <row r="46" spans="1:17" x14ac:dyDescent="0.25">
      <c r="A46" s="90"/>
      <c r="B46" s="77" t="s">
        <v>6</v>
      </c>
      <c r="C46" s="67">
        <f>IF($P45=0,0,IF(ROUND($P45*C$54,0)=0,1,(ROUND($P45*C$54,0))))</f>
        <v>1</v>
      </c>
      <c r="D46" s="67">
        <f t="shared" ref="D46:N46" si="43">IF($P45=0,0,IF(ROUND($P45*D$54,0)=0,1,(ROUND($P45*D$54,0))))</f>
        <v>1</v>
      </c>
      <c r="E46" s="67">
        <f t="shared" si="43"/>
        <v>1</v>
      </c>
      <c r="F46" s="67">
        <f t="shared" si="43"/>
        <v>1</v>
      </c>
      <c r="G46" s="67">
        <f t="shared" si="43"/>
        <v>1</v>
      </c>
      <c r="H46" s="67">
        <f t="shared" si="43"/>
        <v>1</v>
      </c>
      <c r="I46" s="67">
        <f t="shared" si="43"/>
        <v>1</v>
      </c>
      <c r="J46" s="67">
        <f t="shared" si="43"/>
        <v>1</v>
      </c>
      <c r="K46" s="67">
        <f t="shared" si="43"/>
        <v>1</v>
      </c>
      <c r="L46" s="67">
        <f t="shared" si="43"/>
        <v>1</v>
      </c>
      <c r="M46" s="67">
        <f t="shared" si="43"/>
        <v>1</v>
      </c>
      <c r="N46" s="67">
        <f t="shared" si="43"/>
        <v>2</v>
      </c>
      <c r="O46" s="69"/>
      <c r="P46" s="69"/>
      <c r="Q46" s="98"/>
    </row>
    <row r="47" spans="1:17" ht="15.75" thickBot="1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4"/>
      <c r="P47" s="56"/>
      <c r="Q47" s="50"/>
    </row>
    <row r="48" spans="1:17" x14ac:dyDescent="0.25">
      <c r="A48" s="25" t="s">
        <v>28</v>
      </c>
      <c r="B48" s="26" t="s">
        <v>29</v>
      </c>
      <c r="C48" s="27">
        <f>C3+C5+C9+C11+C13+C15+C17+C19+C21+C25+C27+C29+C31+C33+C35+C37+C39+C41+C43+C45+C23+C7</f>
        <v>39</v>
      </c>
      <c r="D48" s="27">
        <f>D3+D5+D9+D11+D13+D15+D17+D19+D21+D25+D27+D29+D31+D33+D35+D37+D39+D41+D43+D45+D23+D7</f>
        <v>32</v>
      </c>
      <c r="E48" s="27">
        <f t="shared" ref="E48:N48" si="44">E3+E5+E9+E11+E13+E15+E17+E19+E21+E25+E27+E29+E31+E33+E35+E37+E39+E41+E43+E45+E23+E7</f>
        <v>32</v>
      </c>
      <c r="F48" s="27">
        <f t="shared" si="44"/>
        <v>34</v>
      </c>
      <c r="G48" s="27">
        <f t="shared" si="44"/>
        <v>35</v>
      </c>
      <c r="H48" s="27">
        <f t="shared" si="44"/>
        <v>33</v>
      </c>
      <c r="I48" s="27">
        <f t="shared" si="44"/>
        <v>33</v>
      </c>
      <c r="J48" s="27">
        <f t="shared" si="44"/>
        <v>36</v>
      </c>
      <c r="K48" s="27">
        <f t="shared" si="44"/>
        <v>36</v>
      </c>
      <c r="L48" s="27">
        <f t="shared" si="44"/>
        <v>32</v>
      </c>
      <c r="M48" s="27">
        <f t="shared" si="44"/>
        <v>33</v>
      </c>
      <c r="N48" s="27">
        <f t="shared" si="44"/>
        <v>761</v>
      </c>
      <c r="O48" s="27">
        <f>SUM(C48:N48)</f>
        <v>1136</v>
      </c>
      <c r="P48" s="57">
        <f>SUM(P3:P47)</f>
        <v>1136</v>
      </c>
      <c r="Q48" s="51" t="s">
        <v>34</v>
      </c>
    </row>
    <row r="49" spans="1:17" x14ac:dyDescent="0.25">
      <c r="A49" s="28" t="s">
        <v>28</v>
      </c>
      <c r="B49" s="29" t="s">
        <v>6</v>
      </c>
      <c r="C49" s="30">
        <f>C4+C6+C10+C12+C14+C16+C18+C20+C22+C24+C26+C28+C30+C32+C34+C36+C38+C40+C42+C44+C46+C8</f>
        <v>39</v>
      </c>
      <c r="D49" s="30">
        <f t="shared" ref="D49:N49" si="45">D4+D6+D10+D12+D14+D16+D18+D20+D22+D24+D26+D28+D30+D32+D34+D36+D38+D40+D42+D44+D46+D8</f>
        <v>71</v>
      </c>
      <c r="E49" s="30">
        <f t="shared" si="45"/>
        <v>103</v>
      </c>
      <c r="F49" s="30">
        <f t="shared" si="45"/>
        <v>137</v>
      </c>
      <c r="G49" s="30">
        <f t="shared" si="45"/>
        <v>172</v>
      </c>
      <c r="H49" s="30">
        <f t="shared" si="45"/>
        <v>205</v>
      </c>
      <c r="I49" s="30">
        <f t="shared" si="45"/>
        <v>238</v>
      </c>
      <c r="J49" s="30">
        <f t="shared" si="45"/>
        <v>274</v>
      </c>
      <c r="K49" s="30">
        <f t="shared" si="45"/>
        <v>310</v>
      </c>
      <c r="L49" s="30">
        <f t="shared" si="45"/>
        <v>342</v>
      </c>
      <c r="M49" s="30">
        <f t="shared" si="45"/>
        <v>375</v>
      </c>
      <c r="N49" s="30">
        <f t="shared" si="45"/>
        <v>1136</v>
      </c>
      <c r="O49" s="30"/>
      <c r="P49" s="58"/>
      <c r="Q49" s="52"/>
    </row>
    <row r="50" spans="1:17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59"/>
      <c r="Q50" s="53"/>
    </row>
    <row r="51" spans="1:17" ht="15.75" thickBot="1" x14ac:dyDescent="0.3">
      <c r="A51" s="33" t="s">
        <v>30</v>
      </c>
      <c r="B51" s="34"/>
      <c r="C51" s="35">
        <f t="shared" ref="C51:N51" si="46">C49/$N$49</f>
        <v>3.4330985915492961E-2</v>
      </c>
      <c r="D51" s="35">
        <f t="shared" si="46"/>
        <v>6.25E-2</v>
      </c>
      <c r="E51" s="35">
        <f t="shared" si="46"/>
        <v>9.0669014084507046E-2</v>
      </c>
      <c r="F51" s="35">
        <f t="shared" si="46"/>
        <v>0.12059859154929578</v>
      </c>
      <c r="G51" s="35">
        <f t="shared" si="46"/>
        <v>0.15140845070422534</v>
      </c>
      <c r="H51" s="35">
        <f t="shared" si="46"/>
        <v>0.18045774647887325</v>
      </c>
      <c r="I51" s="35">
        <f t="shared" si="46"/>
        <v>0.20950704225352113</v>
      </c>
      <c r="J51" s="35">
        <f t="shared" si="46"/>
        <v>0.24119718309859156</v>
      </c>
      <c r="K51" s="35">
        <f t="shared" si="46"/>
        <v>0.272887323943662</v>
      </c>
      <c r="L51" s="35">
        <f t="shared" si="46"/>
        <v>0.301056338028169</v>
      </c>
      <c r="M51" s="35">
        <f t="shared" si="46"/>
        <v>0.33010563380281688</v>
      </c>
      <c r="N51" s="35">
        <f t="shared" si="46"/>
        <v>1</v>
      </c>
      <c r="O51" s="35"/>
      <c r="P51" s="60"/>
      <c r="Q51" s="54"/>
    </row>
    <row r="52" spans="1:17" ht="15.75" thickBo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36" t="s">
        <v>31</v>
      </c>
      <c r="P52" s="61"/>
      <c r="Q52" s="9"/>
    </row>
    <row r="53" spans="1:17" ht="15.75" thickBot="1" x14ac:dyDescent="0.3">
      <c r="A53" s="37" t="s">
        <v>32</v>
      </c>
      <c r="B53" s="38"/>
      <c r="C53" s="39">
        <v>0.03</v>
      </c>
      <c r="D53" s="40">
        <v>0.03</v>
      </c>
      <c r="E53" s="40">
        <v>0.03</v>
      </c>
      <c r="F53" s="40">
        <v>0.03</v>
      </c>
      <c r="G53" s="40">
        <v>0.03</v>
      </c>
      <c r="H53" s="40">
        <v>0.03</v>
      </c>
      <c r="I53" s="40">
        <v>0.03</v>
      </c>
      <c r="J53" s="40">
        <v>0.03</v>
      </c>
      <c r="K53" s="40">
        <v>0.03</v>
      </c>
      <c r="L53" s="40">
        <v>0.03</v>
      </c>
      <c r="M53" s="40">
        <v>0.03</v>
      </c>
      <c r="N53" s="91">
        <v>0.67</v>
      </c>
      <c r="O53" s="41">
        <f>SUM(C53:N53)</f>
        <v>1</v>
      </c>
      <c r="P53" s="61"/>
      <c r="Q53" s="9"/>
    </row>
    <row r="54" spans="1:17" ht="15.75" thickBot="1" x14ac:dyDescent="0.3">
      <c r="A54" s="42"/>
      <c r="B54" s="43" t="s">
        <v>33</v>
      </c>
      <c r="C54" s="44">
        <f>C53</f>
        <v>0.03</v>
      </c>
      <c r="D54" s="45">
        <f>C54+D53</f>
        <v>0.06</v>
      </c>
      <c r="E54" s="45">
        <f t="shared" ref="E54:N54" si="47">D54+E53</f>
        <v>0.09</v>
      </c>
      <c r="F54" s="45">
        <f t="shared" si="47"/>
        <v>0.12</v>
      </c>
      <c r="G54" s="45">
        <f t="shared" si="47"/>
        <v>0.15</v>
      </c>
      <c r="H54" s="45">
        <f t="shared" si="47"/>
        <v>0.18</v>
      </c>
      <c r="I54" s="45">
        <f t="shared" si="47"/>
        <v>0.21</v>
      </c>
      <c r="J54" s="45">
        <f t="shared" si="47"/>
        <v>0.24</v>
      </c>
      <c r="K54" s="45">
        <f t="shared" si="47"/>
        <v>0.27</v>
      </c>
      <c r="L54" s="45">
        <f t="shared" si="47"/>
        <v>0.30000000000000004</v>
      </c>
      <c r="M54" s="45">
        <f t="shared" si="47"/>
        <v>0.33000000000000007</v>
      </c>
      <c r="N54" s="46">
        <f t="shared" si="47"/>
        <v>1</v>
      </c>
      <c r="O54" s="9"/>
      <c r="P54" s="61"/>
      <c r="Q54" s="9"/>
    </row>
  </sheetData>
  <pageMargins left="0.7" right="0.7" top="0.75" bottom="0.75" header="0.3" footer="0.3"/>
  <ignoredErrors>
    <ignoredError sqref="C4:O46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Normal="100" workbookViewId="0">
      <selection activeCell="P46" sqref="P46"/>
    </sheetView>
  </sheetViews>
  <sheetFormatPr defaultRowHeight="15" x14ac:dyDescent="0.25"/>
  <cols>
    <col min="1" max="2" width="10.140625" customWidth="1"/>
  </cols>
  <sheetData>
    <row r="1" spans="1:17" ht="16.5" thickBot="1" x14ac:dyDescent="0.3">
      <c r="A1" s="8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61"/>
      <c r="Q1" s="9"/>
    </row>
    <row r="2" spans="1:17" ht="15.75" thickBot="1" x14ac:dyDescent="0.3">
      <c r="A2" s="10" t="s">
        <v>0</v>
      </c>
      <c r="B2" s="10"/>
      <c r="C2" s="11">
        <v>43009</v>
      </c>
      <c r="D2" s="12">
        <v>43040</v>
      </c>
      <c r="E2" s="11">
        <v>43070</v>
      </c>
      <c r="F2" s="12">
        <v>43101</v>
      </c>
      <c r="G2" s="11">
        <v>43132</v>
      </c>
      <c r="H2" s="12">
        <v>43160</v>
      </c>
      <c r="I2" s="11">
        <v>43191</v>
      </c>
      <c r="J2" s="12">
        <v>43221</v>
      </c>
      <c r="K2" s="11">
        <v>43252</v>
      </c>
      <c r="L2" s="12">
        <v>43282</v>
      </c>
      <c r="M2" s="11">
        <v>43313</v>
      </c>
      <c r="N2" s="12">
        <v>43344</v>
      </c>
      <c r="O2" s="13" t="s">
        <v>1</v>
      </c>
      <c r="P2" s="62" t="s">
        <v>2</v>
      </c>
      <c r="Q2" s="47" t="s">
        <v>3</v>
      </c>
    </row>
    <row r="3" spans="1:17" x14ac:dyDescent="0.25">
      <c r="A3" s="14" t="s">
        <v>4</v>
      </c>
      <c r="B3" s="63" t="s">
        <v>5</v>
      </c>
      <c r="C3" s="16">
        <f>C4</f>
        <v>5</v>
      </c>
      <c r="D3" s="16">
        <f t="shared" ref="D3:N3" si="0">D4-C4</f>
        <v>6</v>
      </c>
      <c r="E3" s="16">
        <f t="shared" si="0"/>
        <v>5</v>
      </c>
      <c r="F3" s="16">
        <f t="shared" si="0"/>
        <v>5</v>
      </c>
      <c r="G3" s="16">
        <f t="shared" si="0"/>
        <v>6</v>
      </c>
      <c r="H3" s="16">
        <f t="shared" si="0"/>
        <v>5</v>
      </c>
      <c r="I3" s="16">
        <f t="shared" si="0"/>
        <v>6</v>
      </c>
      <c r="J3" s="16">
        <f t="shared" si="0"/>
        <v>5</v>
      </c>
      <c r="K3" s="16">
        <f t="shared" si="0"/>
        <v>5</v>
      </c>
      <c r="L3" s="16">
        <f t="shared" si="0"/>
        <v>6</v>
      </c>
      <c r="M3" s="16">
        <f t="shared" si="0"/>
        <v>5</v>
      </c>
      <c r="N3" s="16">
        <f t="shared" si="0"/>
        <v>120</v>
      </c>
      <c r="O3" s="16">
        <f>SUM(C3:N3)</f>
        <v>179</v>
      </c>
      <c r="P3" s="7">
        <v>179</v>
      </c>
      <c r="Q3" s="48" t="str">
        <f>A3</f>
        <v>URL</v>
      </c>
    </row>
    <row r="4" spans="1:17" x14ac:dyDescent="0.25">
      <c r="A4" s="17"/>
      <c r="B4" s="64" t="s">
        <v>6</v>
      </c>
      <c r="C4" s="19">
        <f>IF($P3=0,0,IF(ROUND($P3*C$54,0)=0,1,(ROUND($P3*C$54,0))))</f>
        <v>5</v>
      </c>
      <c r="D4" s="19">
        <f t="shared" ref="D4:N4" si="1">IF($P3=0,0,IF(ROUND($P3*D$54,0)=0,1,(ROUND($P3*D$54,0))))</f>
        <v>11</v>
      </c>
      <c r="E4" s="19">
        <f t="shared" si="1"/>
        <v>16</v>
      </c>
      <c r="F4" s="19">
        <f t="shared" si="1"/>
        <v>21</v>
      </c>
      <c r="G4" s="19">
        <f t="shared" si="1"/>
        <v>27</v>
      </c>
      <c r="H4" s="19">
        <f t="shared" si="1"/>
        <v>32</v>
      </c>
      <c r="I4" s="19">
        <f t="shared" si="1"/>
        <v>38</v>
      </c>
      <c r="J4" s="19">
        <f t="shared" si="1"/>
        <v>43</v>
      </c>
      <c r="K4" s="19">
        <f t="shared" si="1"/>
        <v>48</v>
      </c>
      <c r="L4" s="19">
        <f t="shared" si="1"/>
        <v>54</v>
      </c>
      <c r="M4" s="19">
        <f t="shared" si="1"/>
        <v>59</v>
      </c>
      <c r="N4" s="19">
        <f t="shared" si="1"/>
        <v>179</v>
      </c>
      <c r="O4" s="20"/>
      <c r="P4" s="1"/>
      <c r="Q4" s="49"/>
    </row>
    <row r="5" spans="1:17" x14ac:dyDescent="0.25">
      <c r="A5" s="65" t="s">
        <v>7</v>
      </c>
      <c r="B5" s="66" t="s">
        <v>5</v>
      </c>
      <c r="C5" s="67">
        <f>C6</f>
        <v>1</v>
      </c>
      <c r="D5" s="67">
        <f t="shared" ref="D5:N5" si="2">D6-C6</f>
        <v>0</v>
      </c>
      <c r="E5" s="67">
        <f t="shared" si="2"/>
        <v>0</v>
      </c>
      <c r="F5" s="67">
        <f t="shared" si="2"/>
        <v>0</v>
      </c>
      <c r="G5" s="67">
        <f t="shared" si="2"/>
        <v>0</v>
      </c>
      <c r="H5" s="67">
        <f t="shared" si="2"/>
        <v>0</v>
      </c>
      <c r="I5" s="67">
        <f t="shared" si="2"/>
        <v>0</v>
      </c>
      <c r="J5" s="67">
        <f t="shared" si="2"/>
        <v>0</v>
      </c>
      <c r="K5" s="67">
        <f t="shared" si="2"/>
        <v>0</v>
      </c>
      <c r="L5" s="67">
        <f t="shared" si="2"/>
        <v>1</v>
      </c>
      <c r="M5" s="67">
        <f t="shared" si="2"/>
        <v>0</v>
      </c>
      <c r="N5" s="67">
        <f t="shared" si="2"/>
        <v>3</v>
      </c>
      <c r="O5" s="67">
        <f>SUM(C5:N5)</f>
        <v>5</v>
      </c>
      <c r="P5" s="6">
        <v>5</v>
      </c>
      <c r="Q5" s="92" t="str">
        <f>A5</f>
        <v>HR</v>
      </c>
    </row>
    <row r="6" spans="1:17" x14ac:dyDescent="0.25">
      <c r="A6" s="65"/>
      <c r="B6" s="68" t="s">
        <v>6</v>
      </c>
      <c r="C6" s="67">
        <f>IF($P5=0,0,IF(ROUND($P5*C$54,0)=0,1,(ROUND($P5*C$54,0))))</f>
        <v>1</v>
      </c>
      <c r="D6" s="67">
        <f t="shared" ref="D6:N6" si="3">IF($P5=0,0,IF(ROUND($P5*D$54,0)=0,1,(ROUND($P5*D$54,0))))</f>
        <v>1</v>
      </c>
      <c r="E6" s="67">
        <f t="shared" si="3"/>
        <v>1</v>
      </c>
      <c r="F6" s="67">
        <f t="shared" si="3"/>
        <v>1</v>
      </c>
      <c r="G6" s="67">
        <f t="shared" si="3"/>
        <v>1</v>
      </c>
      <c r="H6" s="67">
        <f t="shared" si="3"/>
        <v>1</v>
      </c>
      <c r="I6" s="67">
        <f t="shared" si="3"/>
        <v>1</v>
      </c>
      <c r="J6" s="67">
        <f t="shared" si="3"/>
        <v>1</v>
      </c>
      <c r="K6" s="67">
        <f t="shared" si="3"/>
        <v>1</v>
      </c>
      <c r="L6" s="67">
        <f t="shared" si="3"/>
        <v>2</v>
      </c>
      <c r="M6" s="67">
        <f t="shared" si="3"/>
        <v>2</v>
      </c>
      <c r="N6" s="67">
        <f t="shared" si="3"/>
        <v>5</v>
      </c>
      <c r="O6" s="69"/>
      <c r="P6" s="1"/>
      <c r="Q6" s="92"/>
    </row>
    <row r="7" spans="1:17" x14ac:dyDescent="0.25">
      <c r="A7" s="70" t="s">
        <v>8</v>
      </c>
      <c r="B7" s="71" t="s">
        <v>5</v>
      </c>
      <c r="C7" s="72">
        <f>C8</f>
        <v>1</v>
      </c>
      <c r="D7" s="72">
        <f t="shared" ref="D7:N7" si="4">D8-C8</f>
        <v>0</v>
      </c>
      <c r="E7" s="72">
        <f t="shared" si="4"/>
        <v>0</v>
      </c>
      <c r="F7" s="72">
        <f t="shared" si="4"/>
        <v>0</v>
      </c>
      <c r="G7" s="72">
        <f t="shared" si="4"/>
        <v>0</v>
      </c>
      <c r="H7" s="72">
        <f t="shared" si="4"/>
        <v>0</v>
      </c>
      <c r="I7" s="72">
        <f t="shared" si="4"/>
        <v>0</v>
      </c>
      <c r="J7" s="72">
        <f t="shared" si="4"/>
        <v>0</v>
      </c>
      <c r="K7" s="72">
        <f t="shared" si="4"/>
        <v>0</v>
      </c>
      <c r="L7" s="72">
        <f t="shared" si="4"/>
        <v>0</v>
      </c>
      <c r="M7" s="72">
        <f t="shared" si="4"/>
        <v>0</v>
      </c>
      <c r="N7" s="72">
        <f t="shared" si="4"/>
        <v>2</v>
      </c>
      <c r="O7" s="72">
        <f>SUM(C7:N7)</f>
        <v>3</v>
      </c>
      <c r="P7" s="6">
        <v>3</v>
      </c>
      <c r="Q7" s="93" t="s">
        <v>8</v>
      </c>
    </row>
    <row r="8" spans="1:17" x14ac:dyDescent="0.25">
      <c r="A8" s="70"/>
      <c r="B8" s="73" t="s">
        <v>6</v>
      </c>
      <c r="C8" s="72">
        <f>IF($P7=0,0,IF(ROUND($P7*C$54,0)=0,1,(ROUND($P7*C$54,0))))</f>
        <v>1</v>
      </c>
      <c r="D8" s="72">
        <f t="shared" ref="D8:N8" si="5">IF($P7=0,0,IF(ROUND($P7*D$54,0)=0,1,(ROUND($P7*D$54,0))))</f>
        <v>1</v>
      </c>
      <c r="E8" s="72">
        <f t="shared" si="5"/>
        <v>1</v>
      </c>
      <c r="F8" s="72">
        <f t="shared" si="5"/>
        <v>1</v>
      </c>
      <c r="G8" s="72">
        <f t="shared" si="5"/>
        <v>1</v>
      </c>
      <c r="H8" s="72">
        <f t="shared" si="5"/>
        <v>1</v>
      </c>
      <c r="I8" s="72">
        <f t="shared" si="5"/>
        <v>1</v>
      </c>
      <c r="J8" s="72">
        <f t="shared" si="5"/>
        <v>1</v>
      </c>
      <c r="K8" s="72">
        <f t="shared" si="5"/>
        <v>1</v>
      </c>
      <c r="L8" s="72">
        <f t="shared" si="5"/>
        <v>1</v>
      </c>
      <c r="M8" s="72">
        <f t="shared" si="5"/>
        <v>1</v>
      </c>
      <c r="N8" s="72">
        <f t="shared" si="5"/>
        <v>3</v>
      </c>
      <c r="O8" s="74"/>
      <c r="P8" s="1"/>
      <c r="Q8" s="93"/>
    </row>
    <row r="9" spans="1:17" x14ac:dyDescent="0.25">
      <c r="A9" s="75" t="s">
        <v>9</v>
      </c>
      <c r="B9" s="76" t="s">
        <v>5</v>
      </c>
      <c r="C9" s="67">
        <f>C10</f>
        <v>1</v>
      </c>
      <c r="D9" s="67">
        <f t="shared" ref="D9:N9" si="6">D10-C10</f>
        <v>0</v>
      </c>
      <c r="E9" s="67">
        <f t="shared" si="6"/>
        <v>1</v>
      </c>
      <c r="F9" s="67">
        <f t="shared" si="6"/>
        <v>0</v>
      </c>
      <c r="G9" s="67">
        <f t="shared" si="6"/>
        <v>1</v>
      </c>
      <c r="H9" s="67">
        <f t="shared" si="6"/>
        <v>0</v>
      </c>
      <c r="I9" s="67">
        <f t="shared" si="6"/>
        <v>1</v>
      </c>
      <c r="J9" s="67">
        <f t="shared" si="6"/>
        <v>0</v>
      </c>
      <c r="K9" s="67">
        <f t="shared" si="6"/>
        <v>1</v>
      </c>
      <c r="L9" s="67">
        <f t="shared" si="6"/>
        <v>0</v>
      </c>
      <c r="M9" s="67">
        <f t="shared" si="6"/>
        <v>1</v>
      </c>
      <c r="N9" s="67">
        <f t="shared" si="6"/>
        <v>12</v>
      </c>
      <c r="O9" s="67">
        <f>SUM(C9:N9)</f>
        <v>18</v>
      </c>
      <c r="P9" s="4">
        <v>18</v>
      </c>
      <c r="Q9" s="94" t="str">
        <f>A9</f>
        <v>EDO</v>
      </c>
    </row>
    <row r="10" spans="1:17" x14ac:dyDescent="0.25">
      <c r="A10" s="75"/>
      <c r="B10" s="77" t="s">
        <v>6</v>
      </c>
      <c r="C10" s="67">
        <f>IF($P9=0,0,IF(ROUND($P9*C$54,0)=0,1,(ROUND($P9*C$54,0))))</f>
        <v>1</v>
      </c>
      <c r="D10" s="67">
        <f t="shared" ref="D10:N10" si="7">IF($P9=0,0,IF(ROUND($P9*D$54,0)=0,1,(ROUND($P9*D$54,0))))</f>
        <v>1</v>
      </c>
      <c r="E10" s="67">
        <f t="shared" si="7"/>
        <v>2</v>
      </c>
      <c r="F10" s="67">
        <f t="shared" si="7"/>
        <v>2</v>
      </c>
      <c r="G10" s="67">
        <f t="shared" si="7"/>
        <v>3</v>
      </c>
      <c r="H10" s="67">
        <f t="shared" si="7"/>
        <v>3</v>
      </c>
      <c r="I10" s="67">
        <f t="shared" si="7"/>
        <v>4</v>
      </c>
      <c r="J10" s="67">
        <f t="shared" si="7"/>
        <v>4</v>
      </c>
      <c r="K10" s="67">
        <f t="shared" si="7"/>
        <v>5</v>
      </c>
      <c r="L10" s="67">
        <f t="shared" si="7"/>
        <v>5</v>
      </c>
      <c r="M10" s="67">
        <f t="shared" si="7"/>
        <v>6</v>
      </c>
      <c r="N10" s="67">
        <f t="shared" si="7"/>
        <v>18</v>
      </c>
      <c r="O10" s="69"/>
      <c r="P10" s="2"/>
      <c r="Q10" s="94"/>
    </row>
    <row r="11" spans="1:17" x14ac:dyDescent="0.25">
      <c r="A11" s="70" t="s">
        <v>10</v>
      </c>
      <c r="B11" s="71" t="s">
        <v>5</v>
      </c>
      <c r="C11" s="72">
        <f>C12</f>
        <v>1</v>
      </c>
      <c r="D11" s="72">
        <f t="shared" ref="D11:N11" si="8">D12-C12</f>
        <v>0</v>
      </c>
      <c r="E11" s="72">
        <f t="shared" si="8"/>
        <v>0</v>
      </c>
      <c r="F11" s="72">
        <f t="shared" si="8"/>
        <v>0</v>
      </c>
      <c r="G11" s="72">
        <f t="shared" si="8"/>
        <v>1</v>
      </c>
      <c r="H11" s="72">
        <f t="shared" si="8"/>
        <v>0</v>
      </c>
      <c r="I11" s="72">
        <f t="shared" si="8"/>
        <v>0</v>
      </c>
      <c r="J11" s="72">
        <f t="shared" si="8"/>
        <v>1</v>
      </c>
      <c r="K11" s="72">
        <f t="shared" si="8"/>
        <v>0</v>
      </c>
      <c r="L11" s="72">
        <f t="shared" si="8"/>
        <v>0</v>
      </c>
      <c r="M11" s="72">
        <f t="shared" si="8"/>
        <v>1</v>
      </c>
      <c r="N11" s="72">
        <f t="shared" si="8"/>
        <v>7</v>
      </c>
      <c r="O11" s="72">
        <f>SUM(C11:N11)</f>
        <v>11</v>
      </c>
      <c r="P11" s="4">
        <v>11</v>
      </c>
      <c r="Q11" s="93" t="str">
        <f>A11</f>
        <v>AED</v>
      </c>
    </row>
    <row r="12" spans="1:17" x14ac:dyDescent="0.25">
      <c r="A12" s="70"/>
      <c r="B12" s="73" t="s">
        <v>6</v>
      </c>
      <c r="C12" s="72">
        <f>IF($P11=0,0,IF(ROUND($P11*C$54,0)=0,1,(ROUND($P11*C$54,0))))</f>
        <v>1</v>
      </c>
      <c r="D12" s="72">
        <f t="shared" ref="D12:N12" si="9">IF($P11=0,0,IF(ROUND($P11*D$54,0)=0,1,(ROUND($P11*D$54,0))))</f>
        <v>1</v>
      </c>
      <c r="E12" s="72">
        <f t="shared" si="9"/>
        <v>1</v>
      </c>
      <c r="F12" s="72">
        <f t="shared" si="9"/>
        <v>1</v>
      </c>
      <c r="G12" s="72">
        <f t="shared" si="9"/>
        <v>2</v>
      </c>
      <c r="H12" s="72">
        <f t="shared" si="9"/>
        <v>2</v>
      </c>
      <c r="I12" s="72">
        <f t="shared" si="9"/>
        <v>2</v>
      </c>
      <c r="J12" s="72">
        <f t="shared" si="9"/>
        <v>3</v>
      </c>
      <c r="K12" s="72">
        <f t="shared" si="9"/>
        <v>3</v>
      </c>
      <c r="L12" s="72">
        <f t="shared" si="9"/>
        <v>3</v>
      </c>
      <c r="M12" s="72">
        <f t="shared" si="9"/>
        <v>4</v>
      </c>
      <c r="N12" s="72">
        <f t="shared" si="9"/>
        <v>11</v>
      </c>
      <c r="O12" s="74"/>
      <c r="P12" s="2"/>
      <c r="Q12" s="93"/>
    </row>
    <row r="13" spans="1:17" x14ac:dyDescent="0.25">
      <c r="A13" s="75" t="s">
        <v>11</v>
      </c>
      <c r="B13" s="76" t="s">
        <v>5</v>
      </c>
      <c r="C13" s="67">
        <f>C14</f>
        <v>1</v>
      </c>
      <c r="D13" s="67">
        <f t="shared" ref="D13:N13" si="10">D14-C14</f>
        <v>0</v>
      </c>
      <c r="E13" s="67">
        <f t="shared" si="10"/>
        <v>0</v>
      </c>
      <c r="F13" s="67">
        <f t="shared" si="10"/>
        <v>0</v>
      </c>
      <c r="G13" s="67">
        <f t="shared" si="10"/>
        <v>0</v>
      </c>
      <c r="H13" s="67">
        <f t="shared" si="10"/>
        <v>0</v>
      </c>
      <c r="I13" s="67">
        <f t="shared" si="10"/>
        <v>0</v>
      </c>
      <c r="J13" s="67">
        <f t="shared" si="10"/>
        <v>0</v>
      </c>
      <c r="K13" s="67">
        <f t="shared" si="10"/>
        <v>0</v>
      </c>
      <c r="L13" s="67">
        <f t="shared" si="10"/>
        <v>1</v>
      </c>
      <c r="M13" s="67">
        <f t="shared" si="10"/>
        <v>0</v>
      </c>
      <c r="N13" s="67">
        <f t="shared" si="10"/>
        <v>3</v>
      </c>
      <c r="O13" s="67">
        <f>SUM(C13:N13)</f>
        <v>5</v>
      </c>
      <c r="P13" s="4">
        <v>5</v>
      </c>
      <c r="Q13" s="94" t="str">
        <f>A13</f>
        <v>AMD</v>
      </c>
    </row>
    <row r="14" spans="1:17" x14ac:dyDescent="0.25">
      <c r="A14" s="75"/>
      <c r="B14" s="77" t="s">
        <v>6</v>
      </c>
      <c r="C14" s="67">
        <f>IF($P13=0,0,IF(ROUND($P13*C$54,0)=0,1,(ROUND($P13*C$54,0))))</f>
        <v>1</v>
      </c>
      <c r="D14" s="67">
        <f t="shared" ref="D14:N14" si="11">IF($P13=0,0,IF(ROUND($P13*D$54,0)=0,1,(ROUND($P13*D$54,0))))</f>
        <v>1</v>
      </c>
      <c r="E14" s="67">
        <f t="shared" si="11"/>
        <v>1</v>
      </c>
      <c r="F14" s="67">
        <f t="shared" si="11"/>
        <v>1</v>
      </c>
      <c r="G14" s="67">
        <f t="shared" si="11"/>
        <v>1</v>
      </c>
      <c r="H14" s="67">
        <f t="shared" si="11"/>
        <v>1</v>
      </c>
      <c r="I14" s="67">
        <f t="shared" si="11"/>
        <v>1</v>
      </c>
      <c r="J14" s="67">
        <f t="shared" si="11"/>
        <v>1</v>
      </c>
      <c r="K14" s="67">
        <f t="shared" si="11"/>
        <v>1</v>
      </c>
      <c r="L14" s="67">
        <f t="shared" si="11"/>
        <v>2</v>
      </c>
      <c r="M14" s="67">
        <f t="shared" si="11"/>
        <v>2</v>
      </c>
      <c r="N14" s="67">
        <f t="shared" si="11"/>
        <v>5</v>
      </c>
      <c r="O14" s="69"/>
      <c r="P14" s="2"/>
      <c r="Q14" s="94"/>
    </row>
    <row r="15" spans="1:17" x14ac:dyDescent="0.25">
      <c r="A15" s="70" t="s">
        <v>12</v>
      </c>
      <c r="B15" s="71" t="s">
        <v>5</v>
      </c>
      <c r="C15" s="72">
        <f>C16</f>
        <v>1</v>
      </c>
      <c r="D15" s="72">
        <f t="shared" ref="D15:N15" si="12">D16-C16</f>
        <v>0</v>
      </c>
      <c r="E15" s="72">
        <f t="shared" si="12"/>
        <v>0</v>
      </c>
      <c r="F15" s="72">
        <f t="shared" si="12"/>
        <v>0</v>
      </c>
      <c r="G15" s="72">
        <f t="shared" si="12"/>
        <v>0</v>
      </c>
      <c r="H15" s="72">
        <f t="shared" si="12"/>
        <v>0</v>
      </c>
      <c r="I15" s="72">
        <f t="shared" si="12"/>
        <v>1</v>
      </c>
      <c r="J15" s="72">
        <f t="shared" si="12"/>
        <v>0</v>
      </c>
      <c r="K15" s="72">
        <f t="shared" si="12"/>
        <v>0</v>
      </c>
      <c r="L15" s="72">
        <f t="shared" si="12"/>
        <v>0</v>
      </c>
      <c r="M15" s="72">
        <f t="shared" si="12"/>
        <v>1</v>
      </c>
      <c r="N15" s="72">
        <f t="shared" si="12"/>
        <v>5</v>
      </c>
      <c r="O15" s="72">
        <f>SUM(C15:N15)</f>
        <v>8</v>
      </c>
      <c r="P15" s="6">
        <v>8</v>
      </c>
      <c r="Q15" s="93" t="str">
        <f>A15</f>
        <v>IP</v>
      </c>
    </row>
    <row r="16" spans="1:17" x14ac:dyDescent="0.25">
      <c r="A16" s="70"/>
      <c r="B16" s="73" t="s">
        <v>6</v>
      </c>
      <c r="C16" s="72">
        <f>IF($P15=0,0,IF(ROUND($P15*C$54,0)=0,1,(ROUND($P15*C$54,0))))</f>
        <v>1</v>
      </c>
      <c r="D16" s="72">
        <f t="shared" ref="D16:N16" si="13">IF($P15=0,0,IF(ROUND($P15*D$54,0)=0,1,(ROUND($P15*D$54,0))))</f>
        <v>1</v>
      </c>
      <c r="E16" s="72">
        <f t="shared" si="13"/>
        <v>1</v>
      </c>
      <c r="F16" s="72">
        <f t="shared" si="13"/>
        <v>1</v>
      </c>
      <c r="G16" s="72">
        <f t="shared" si="13"/>
        <v>1</v>
      </c>
      <c r="H16" s="72">
        <f t="shared" si="13"/>
        <v>1</v>
      </c>
      <c r="I16" s="72">
        <f t="shared" si="13"/>
        <v>2</v>
      </c>
      <c r="J16" s="72">
        <f t="shared" si="13"/>
        <v>2</v>
      </c>
      <c r="K16" s="72">
        <f t="shared" si="13"/>
        <v>2</v>
      </c>
      <c r="L16" s="72">
        <f t="shared" si="13"/>
        <v>2</v>
      </c>
      <c r="M16" s="72">
        <f t="shared" si="13"/>
        <v>3</v>
      </c>
      <c r="N16" s="72">
        <f t="shared" si="13"/>
        <v>8</v>
      </c>
      <c r="O16" s="74"/>
      <c r="P16" s="1"/>
      <c r="Q16" s="93"/>
    </row>
    <row r="17" spans="1:17" x14ac:dyDescent="0.25">
      <c r="A17" s="75" t="s">
        <v>42</v>
      </c>
      <c r="B17" s="76" t="s">
        <v>5</v>
      </c>
      <c r="C17" s="67">
        <f>C18</f>
        <v>1</v>
      </c>
      <c r="D17" s="67">
        <f t="shared" ref="D17:N17" si="14">D18-C18</f>
        <v>0</v>
      </c>
      <c r="E17" s="67">
        <f t="shared" si="14"/>
        <v>0</v>
      </c>
      <c r="F17" s="67">
        <f t="shared" si="14"/>
        <v>0</v>
      </c>
      <c r="G17" s="67">
        <f t="shared" si="14"/>
        <v>1</v>
      </c>
      <c r="H17" s="67">
        <f t="shared" si="14"/>
        <v>0</v>
      </c>
      <c r="I17" s="67">
        <f t="shared" si="14"/>
        <v>0</v>
      </c>
      <c r="J17" s="67">
        <f t="shared" si="14"/>
        <v>1</v>
      </c>
      <c r="K17" s="67">
        <f t="shared" si="14"/>
        <v>0</v>
      </c>
      <c r="L17" s="67">
        <f t="shared" si="14"/>
        <v>0</v>
      </c>
      <c r="M17" s="67">
        <f t="shared" si="14"/>
        <v>1</v>
      </c>
      <c r="N17" s="67">
        <f t="shared" si="14"/>
        <v>7</v>
      </c>
      <c r="O17" s="67">
        <f>SUM(C17:N17)</f>
        <v>11</v>
      </c>
      <c r="P17" s="4">
        <v>11</v>
      </c>
      <c r="Q17" s="94" t="str">
        <f>A17</f>
        <v>CW</v>
      </c>
    </row>
    <row r="18" spans="1:17" x14ac:dyDescent="0.25">
      <c r="A18" s="75"/>
      <c r="B18" s="77" t="s">
        <v>6</v>
      </c>
      <c r="C18" s="67">
        <f>IF($P17=0,0,IF(ROUND($P17*C$54,0)=0,1,(ROUND($P17*C$54,0))))</f>
        <v>1</v>
      </c>
      <c r="D18" s="67">
        <f t="shared" ref="D18:N18" si="15">IF($P17=0,0,IF(ROUND($P17*D$54,0)=0,1,(ROUND($P17*D$54,0))))</f>
        <v>1</v>
      </c>
      <c r="E18" s="67">
        <f t="shared" si="15"/>
        <v>1</v>
      </c>
      <c r="F18" s="67">
        <f t="shared" si="15"/>
        <v>1</v>
      </c>
      <c r="G18" s="67">
        <f t="shared" si="15"/>
        <v>2</v>
      </c>
      <c r="H18" s="67">
        <f t="shared" si="15"/>
        <v>2</v>
      </c>
      <c r="I18" s="67">
        <f t="shared" si="15"/>
        <v>2</v>
      </c>
      <c r="J18" s="67">
        <f t="shared" si="15"/>
        <v>3</v>
      </c>
      <c r="K18" s="67">
        <f t="shared" si="15"/>
        <v>3</v>
      </c>
      <c r="L18" s="67">
        <f t="shared" si="15"/>
        <v>3</v>
      </c>
      <c r="M18" s="67">
        <f t="shared" si="15"/>
        <v>4</v>
      </c>
      <c r="N18" s="67">
        <f t="shared" si="15"/>
        <v>11</v>
      </c>
      <c r="O18" s="69"/>
      <c r="P18" s="2"/>
      <c r="Q18" s="94"/>
    </row>
    <row r="19" spans="1:17" x14ac:dyDescent="0.25">
      <c r="A19" s="70" t="s">
        <v>13</v>
      </c>
      <c r="B19" s="71" t="s">
        <v>5</v>
      </c>
      <c r="C19" s="72">
        <f>C20</f>
        <v>1</v>
      </c>
      <c r="D19" s="72">
        <f t="shared" ref="D19:N19" si="16">D20-C20</f>
        <v>0</v>
      </c>
      <c r="E19" s="72">
        <f t="shared" si="16"/>
        <v>1</v>
      </c>
      <c r="F19" s="72">
        <f t="shared" si="16"/>
        <v>0</v>
      </c>
      <c r="G19" s="72">
        <f t="shared" si="16"/>
        <v>1</v>
      </c>
      <c r="H19" s="72">
        <f t="shared" si="16"/>
        <v>0</v>
      </c>
      <c r="I19" s="72">
        <f t="shared" si="16"/>
        <v>1</v>
      </c>
      <c r="J19" s="72">
        <f t="shared" si="16"/>
        <v>0</v>
      </c>
      <c r="K19" s="72">
        <f t="shared" si="16"/>
        <v>1</v>
      </c>
      <c r="L19" s="72">
        <f t="shared" si="16"/>
        <v>0</v>
      </c>
      <c r="M19" s="72">
        <f t="shared" si="16"/>
        <v>1</v>
      </c>
      <c r="N19" s="72">
        <f t="shared" si="16"/>
        <v>12</v>
      </c>
      <c r="O19" s="72">
        <f>SUM(C19:N19)</f>
        <v>18</v>
      </c>
      <c r="P19" s="4">
        <v>18</v>
      </c>
      <c r="Q19" s="93" t="str">
        <f>A19</f>
        <v>INT</v>
      </c>
    </row>
    <row r="20" spans="1:17" x14ac:dyDescent="0.25">
      <c r="A20" s="70"/>
      <c r="B20" s="73" t="s">
        <v>6</v>
      </c>
      <c r="C20" s="72">
        <f>IF($P19=0,0,IF(ROUND($P19*C$54,0)=0,1,(ROUND($P19*C$54,0))))</f>
        <v>1</v>
      </c>
      <c r="D20" s="72">
        <f t="shared" ref="D20:N20" si="17">IF($P19=0,0,IF(ROUND($P19*D$54,0)=0,1,(ROUND($P19*D$54,0))))</f>
        <v>1</v>
      </c>
      <c r="E20" s="72">
        <f t="shared" si="17"/>
        <v>2</v>
      </c>
      <c r="F20" s="72">
        <f t="shared" si="17"/>
        <v>2</v>
      </c>
      <c r="G20" s="72">
        <f t="shared" si="17"/>
        <v>3</v>
      </c>
      <c r="H20" s="72">
        <f t="shared" si="17"/>
        <v>3</v>
      </c>
      <c r="I20" s="72">
        <f t="shared" si="17"/>
        <v>4</v>
      </c>
      <c r="J20" s="72">
        <f t="shared" si="17"/>
        <v>4</v>
      </c>
      <c r="K20" s="72">
        <f t="shared" si="17"/>
        <v>5</v>
      </c>
      <c r="L20" s="72">
        <f t="shared" si="17"/>
        <v>5</v>
      </c>
      <c r="M20" s="72">
        <f t="shared" si="17"/>
        <v>6</v>
      </c>
      <c r="N20" s="72">
        <f t="shared" si="17"/>
        <v>18</v>
      </c>
      <c r="O20" s="74"/>
      <c r="P20" s="2"/>
      <c r="Q20" s="93"/>
    </row>
    <row r="21" spans="1:17" x14ac:dyDescent="0.25">
      <c r="A21" s="75" t="s">
        <v>14</v>
      </c>
      <c r="B21" s="76" t="s">
        <v>5</v>
      </c>
      <c r="C21" s="67">
        <f>C22</f>
        <v>1</v>
      </c>
      <c r="D21" s="67">
        <f t="shared" ref="D21:N21" si="18">D22-C22</f>
        <v>0</v>
      </c>
      <c r="E21" s="67">
        <f t="shared" si="18"/>
        <v>0</v>
      </c>
      <c r="F21" s="67">
        <f t="shared" si="18"/>
        <v>0</v>
      </c>
      <c r="G21" s="67">
        <f t="shared" si="18"/>
        <v>0</v>
      </c>
      <c r="H21" s="67">
        <f t="shared" si="18"/>
        <v>0</v>
      </c>
      <c r="I21" s="67">
        <f t="shared" si="18"/>
        <v>0</v>
      </c>
      <c r="J21" s="67">
        <f t="shared" si="18"/>
        <v>0</v>
      </c>
      <c r="K21" s="67">
        <f t="shared" si="18"/>
        <v>0</v>
      </c>
      <c r="L21" s="67">
        <f t="shared" si="18"/>
        <v>1</v>
      </c>
      <c r="M21" s="67">
        <f t="shared" si="18"/>
        <v>0</v>
      </c>
      <c r="N21" s="67">
        <f t="shared" si="18"/>
        <v>3</v>
      </c>
      <c r="O21" s="67">
        <f>SUM(C21:N21)</f>
        <v>5</v>
      </c>
      <c r="P21" s="4">
        <v>5</v>
      </c>
      <c r="Q21" s="94" t="s">
        <v>14</v>
      </c>
    </row>
    <row r="22" spans="1:17" x14ac:dyDescent="0.25">
      <c r="A22" s="75"/>
      <c r="B22" s="77" t="s">
        <v>6</v>
      </c>
      <c r="C22" s="67">
        <f>IF($P21=0,0,IF(ROUND($P21*C$54,0)=0,1,(ROUND($P21*C$54,0))))</f>
        <v>1</v>
      </c>
      <c r="D22" s="67">
        <f t="shared" ref="D22:N22" si="19">IF($P21=0,0,IF(ROUND($P21*D$54,0)=0,1,(ROUND($P21*D$54,0))))</f>
        <v>1</v>
      </c>
      <c r="E22" s="67">
        <f t="shared" si="19"/>
        <v>1</v>
      </c>
      <c r="F22" s="67">
        <f t="shared" si="19"/>
        <v>1</v>
      </c>
      <c r="G22" s="67">
        <f t="shared" si="19"/>
        <v>1</v>
      </c>
      <c r="H22" s="67">
        <f t="shared" si="19"/>
        <v>1</v>
      </c>
      <c r="I22" s="67">
        <f t="shared" si="19"/>
        <v>1</v>
      </c>
      <c r="J22" s="67">
        <f t="shared" si="19"/>
        <v>1</v>
      </c>
      <c r="K22" s="67">
        <f t="shared" si="19"/>
        <v>1</v>
      </c>
      <c r="L22" s="67">
        <f t="shared" si="19"/>
        <v>2</v>
      </c>
      <c r="M22" s="67">
        <f t="shared" si="19"/>
        <v>2</v>
      </c>
      <c r="N22" s="67">
        <f t="shared" si="19"/>
        <v>5</v>
      </c>
      <c r="O22" s="69"/>
      <c r="P22" s="2"/>
      <c r="Q22" s="94"/>
    </row>
    <row r="23" spans="1:17" x14ac:dyDescent="0.25">
      <c r="A23" s="70" t="s">
        <v>15</v>
      </c>
      <c r="B23" s="71" t="s">
        <v>5</v>
      </c>
      <c r="C23" s="72">
        <f>C24</f>
        <v>1</v>
      </c>
      <c r="D23" s="72">
        <f t="shared" ref="D23:N23" si="20">D24-C24</f>
        <v>0</v>
      </c>
      <c r="E23" s="72">
        <f t="shared" si="20"/>
        <v>0</v>
      </c>
      <c r="F23" s="72">
        <f t="shared" si="20"/>
        <v>0</v>
      </c>
      <c r="G23" s="72">
        <f t="shared" si="20"/>
        <v>0</v>
      </c>
      <c r="H23" s="72">
        <f t="shared" si="20"/>
        <v>0</v>
      </c>
      <c r="I23" s="72">
        <f t="shared" si="20"/>
        <v>0</v>
      </c>
      <c r="J23" s="72">
        <f t="shared" si="20"/>
        <v>0</v>
      </c>
      <c r="K23" s="72">
        <f t="shared" si="20"/>
        <v>1</v>
      </c>
      <c r="L23" s="72">
        <f t="shared" si="20"/>
        <v>0</v>
      </c>
      <c r="M23" s="72">
        <f t="shared" si="20"/>
        <v>0</v>
      </c>
      <c r="N23" s="72">
        <f t="shared" si="20"/>
        <v>4</v>
      </c>
      <c r="O23" s="72">
        <f>SUM(C23:N23)</f>
        <v>6</v>
      </c>
      <c r="P23" s="6">
        <v>6</v>
      </c>
      <c r="Q23" s="93" t="s">
        <v>15</v>
      </c>
    </row>
    <row r="24" spans="1:17" x14ac:dyDescent="0.25">
      <c r="A24" s="70"/>
      <c r="B24" s="73" t="s">
        <v>6</v>
      </c>
      <c r="C24" s="72">
        <f>IF($P23=0,0,IF(ROUND($P23*C$54,0)=0,1,(ROUND($P23*C$54,0))))</f>
        <v>1</v>
      </c>
      <c r="D24" s="72">
        <f t="shared" ref="D24:N24" si="21">IF($P23=0,0,IF(ROUND($P23*D$54,0)=0,1,(ROUND($P23*D$54,0))))</f>
        <v>1</v>
      </c>
      <c r="E24" s="72">
        <f t="shared" si="21"/>
        <v>1</v>
      </c>
      <c r="F24" s="72">
        <f t="shared" si="21"/>
        <v>1</v>
      </c>
      <c r="G24" s="72">
        <f t="shared" si="21"/>
        <v>1</v>
      </c>
      <c r="H24" s="72">
        <f t="shared" si="21"/>
        <v>1</v>
      </c>
      <c r="I24" s="72">
        <f t="shared" si="21"/>
        <v>1</v>
      </c>
      <c r="J24" s="72">
        <f t="shared" si="21"/>
        <v>1</v>
      </c>
      <c r="K24" s="72">
        <f t="shared" si="21"/>
        <v>2</v>
      </c>
      <c r="L24" s="72">
        <f t="shared" si="21"/>
        <v>2</v>
      </c>
      <c r="M24" s="72">
        <f t="shared" si="21"/>
        <v>2</v>
      </c>
      <c r="N24" s="72">
        <f t="shared" si="21"/>
        <v>6</v>
      </c>
      <c r="O24" s="74"/>
      <c r="P24" s="1"/>
      <c r="Q24" s="93"/>
    </row>
    <row r="25" spans="1:17" x14ac:dyDescent="0.25">
      <c r="A25" s="75" t="s">
        <v>16</v>
      </c>
      <c r="B25" s="76" t="s">
        <v>5</v>
      </c>
      <c r="C25" s="67">
        <f>C26</f>
        <v>1</v>
      </c>
      <c r="D25" s="67">
        <f t="shared" ref="D25:N25" si="22">D26-C26</f>
        <v>0</v>
      </c>
      <c r="E25" s="67">
        <f t="shared" si="22"/>
        <v>0</v>
      </c>
      <c r="F25" s="67">
        <f t="shared" si="22"/>
        <v>0</v>
      </c>
      <c r="G25" s="67">
        <f t="shared" si="22"/>
        <v>0</v>
      </c>
      <c r="H25" s="67">
        <f t="shared" si="22"/>
        <v>0</v>
      </c>
      <c r="I25" s="67">
        <f t="shared" si="22"/>
        <v>0</v>
      </c>
      <c r="J25" s="67">
        <f t="shared" si="22"/>
        <v>0</v>
      </c>
      <c r="K25" s="67">
        <f t="shared" si="22"/>
        <v>0</v>
      </c>
      <c r="L25" s="67">
        <f t="shared" si="22"/>
        <v>1</v>
      </c>
      <c r="M25" s="67">
        <f t="shared" si="22"/>
        <v>0</v>
      </c>
      <c r="N25" s="67">
        <f t="shared" si="22"/>
        <v>3</v>
      </c>
      <c r="O25" s="67">
        <f>SUM(C25:N25)</f>
        <v>5</v>
      </c>
      <c r="P25" s="4">
        <v>5</v>
      </c>
      <c r="Q25" s="94" t="str">
        <f>A25</f>
        <v>OCN</v>
      </c>
    </row>
    <row r="26" spans="1:17" x14ac:dyDescent="0.25">
      <c r="A26" s="75"/>
      <c r="B26" s="77" t="s">
        <v>6</v>
      </c>
      <c r="C26" s="67">
        <f>IF($P25=0,0,IF(ROUND($P25*C$54,0)=0,1,(ROUND($P25*C$54,0))))</f>
        <v>1</v>
      </c>
      <c r="D26" s="67">
        <f t="shared" ref="D26:N26" si="23">IF($P25=0,0,IF(ROUND($P25*D$54,0)=0,1,(ROUND($P25*D$54,0))))</f>
        <v>1</v>
      </c>
      <c r="E26" s="67">
        <f t="shared" si="23"/>
        <v>1</v>
      </c>
      <c r="F26" s="67">
        <f t="shared" si="23"/>
        <v>1</v>
      </c>
      <c r="G26" s="67">
        <f t="shared" si="23"/>
        <v>1</v>
      </c>
      <c r="H26" s="67">
        <f t="shared" si="23"/>
        <v>1</v>
      </c>
      <c r="I26" s="67">
        <f t="shared" si="23"/>
        <v>1</v>
      </c>
      <c r="J26" s="67">
        <f t="shared" si="23"/>
        <v>1</v>
      </c>
      <c r="K26" s="67">
        <f t="shared" si="23"/>
        <v>1</v>
      </c>
      <c r="L26" s="67">
        <f t="shared" si="23"/>
        <v>2</v>
      </c>
      <c r="M26" s="67">
        <f t="shared" si="23"/>
        <v>2</v>
      </c>
      <c r="N26" s="67">
        <f t="shared" si="23"/>
        <v>5</v>
      </c>
      <c r="O26" s="69"/>
      <c r="P26" s="2"/>
      <c r="Q26" s="94"/>
    </row>
    <row r="27" spans="1:17" x14ac:dyDescent="0.25">
      <c r="A27" s="70" t="s">
        <v>17</v>
      </c>
      <c r="B27" s="71" t="s">
        <v>5</v>
      </c>
      <c r="C27" s="72">
        <f>C28</f>
        <v>1</v>
      </c>
      <c r="D27" s="72">
        <f t="shared" ref="D27:N27" si="24">D28-C28</f>
        <v>0</v>
      </c>
      <c r="E27" s="72">
        <f t="shared" si="24"/>
        <v>0</v>
      </c>
      <c r="F27" s="72">
        <f t="shared" si="24"/>
        <v>0</v>
      </c>
      <c r="G27" s="72">
        <f t="shared" si="24"/>
        <v>0</v>
      </c>
      <c r="H27" s="72">
        <f t="shared" si="24"/>
        <v>1</v>
      </c>
      <c r="I27" s="72">
        <f t="shared" si="24"/>
        <v>0</v>
      </c>
      <c r="J27" s="72">
        <f t="shared" si="24"/>
        <v>0</v>
      </c>
      <c r="K27" s="72">
        <f t="shared" si="24"/>
        <v>0</v>
      </c>
      <c r="L27" s="72">
        <f t="shared" si="24"/>
        <v>1</v>
      </c>
      <c r="M27" s="72">
        <f t="shared" si="24"/>
        <v>0</v>
      </c>
      <c r="N27" s="72">
        <f t="shared" si="24"/>
        <v>6</v>
      </c>
      <c r="O27" s="72">
        <f>SUM(C27:N27)</f>
        <v>9</v>
      </c>
      <c r="P27" s="4">
        <v>9</v>
      </c>
      <c r="Q27" s="93" t="s">
        <v>18</v>
      </c>
    </row>
    <row r="28" spans="1:17" ht="15.75" thickBot="1" x14ac:dyDescent="0.3">
      <c r="A28" s="78"/>
      <c r="B28" s="79" t="s">
        <v>6</v>
      </c>
      <c r="C28" s="80">
        <f>IF($P27=0,0,IF(ROUND($P27*C$54,0)=0,1,(ROUND($P27*C$54,0))))</f>
        <v>1</v>
      </c>
      <c r="D28" s="80">
        <f t="shared" ref="D28:N28" si="25">IF($P27=0,0,IF(ROUND($P27*D$54,0)=0,1,(ROUND($P27*D$54,0))))</f>
        <v>1</v>
      </c>
      <c r="E28" s="80">
        <f t="shared" si="25"/>
        <v>1</v>
      </c>
      <c r="F28" s="80">
        <f t="shared" si="25"/>
        <v>1</v>
      </c>
      <c r="G28" s="80">
        <f t="shared" si="25"/>
        <v>1</v>
      </c>
      <c r="H28" s="80">
        <f t="shared" si="25"/>
        <v>2</v>
      </c>
      <c r="I28" s="80">
        <f t="shared" si="25"/>
        <v>2</v>
      </c>
      <c r="J28" s="80">
        <f t="shared" si="25"/>
        <v>2</v>
      </c>
      <c r="K28" s="80">
        <f t="shared" si="25"/>
        <v>2</v>
      </c>
      <c r="L28" s="80">
        <f t="shared" si="25"/>
        <v>3</v>
      </c>
      <c r="M28" s="80">
        <f t="shared" si="25"/>
        <v>3</v>
      </c>
      <c r="N28" s="80">
        <f t="shared" si="25"/>
        <v>9</v>
      </c>
      <c r="O28" s="81"/>
      <c r="P28" s="3"/>
      <c r="Q28" s="95"/>
    </row>
    <row r="29" spans="1:17" x14ac:dyDescent="0.25">
      <c r="A29" s="82" t="s">
        <v>19</v>
      </c>
      <c r="B29" s="76" t="s">
        <v>5</v>
      </c>
      <c r="C29" s="83">
        <f>C30</f>
        <v>2</v>
      </c>
      <c r="D29" s="83">
        <f t="shared" ref="D29:N29" si="26">D30-C30</f>
        <v>1</v>
      </c>
      <c r="E29" s="83">
        <f t="shared" si="26"/>
        <v>2</v>
      </c>
      <c r="F29" s="83">
        <f t="shared" si="26"/>
        <v>1</v>
      </c>
      <c r="G29" s="83">
        <f t="shared" si="26"/>
        <v>2</v>
      </c>
      <c r="H29" s="83">
        <f t="shared" si="26"/>
        <v>1</v>
      </c>
      <c r="I29" s="83">
        <f t="shared" si="26"/>
        <v>2</v>
      </c>
      <c r="J29" s="83">
        <f t="shared" si="26"/>
        <v>1</v>
      </c>
      <c r="K29" s="83">
        <f t="shared" si="26"/>
        <v>2</v>
      </c>
      <c r="L29" s="83">
        <f t="shared" si="26"/>
        <v>1</v>
      </c>
      <c r="M29" s="83">
        <f t="shared" si="26"/>
        <v>2</v>
      </c>
      <c r="N29" s="83">
        <f t="shared" si="26"/>
        <v>33</v>
      </c>
      <c r="O29" s="83">
        <f>SUM(C29:N29)</f>
        <v>50</v>
      </c>
      <c r="P29" s="5">
        <v>50</v>
      </c>
      <c r="Q29" s="96" t="str">
        <f>A29</f>
        <v>MC</v>
      </c>
    </row>
    <row r="30" spans="1:17" x14ac:dyDescent="0.25">
      <c r="A30" s="75"/>
      <c r="B30" s="77" t="s">
        <v>6</v>
      </c>
      <c r="C30" s="67">
        <f>IF($P29=0,0,IF(ROUND($P29*C$54,0)=0,1,(ROUND($P29*C$54,0))))</f>
        <v>2</v>
      </c>
      <c r="D30" s="67">
        <f t="shared" ref="D30:N30" si="27">IF($P29=0,0,IF(ROUND($P29*D$54,0)=0,1,(ROUND($P29*D$54,0))))</f>
        <v>3</v>
      </c>
      <c r="E30" s="67">
        <f t="shared" si="27"/>
        <v>5</v>
      </c>
      <c r="F30" s="67">
        <f t="shared" si="27"/>
        <v>6</v>
      </c>
      <c r="G30" s="67">
        <f t="shared" si="27"/>
        <v>8</v>
      </c>
      <c r="H30" s="67">
        <f t="shared" si="27"/>
        <v>9</v>
      </c>
      <c r="I30" s="67">
        <f t="shared" si="27"/>
        <v>11</v>
      </c>
      <c r="J30" s="67">
        <f t="shared" si="27"/>
        <v>12</v>
      </c>
      <c r="K30" s="67">
        <f t="shared" si="27"/>
        <v>14</v>
      </c>
      <c r="L30" s="67">
        <f t="shared" si="27"/>
        <v>15</v>
      </c>
      <c r="M30" s="67">
        <f t="shared" si="27"/>
        <v>17</v>
      </c>
      <c r="N30" s="67">
        <f t="shared" si="27"/>
        <v>50</v>
      </c>
      <c r="O30" s="69"/>
      <c r="P30" s="2"/>
      <c r="Q30" s="94"/>
    </row>
    <row r="31" spans="1:17" x14ac:dyDescent="0.25">
      <c r="A31" s="84" t="s">
        <v>20</v>
      </c>
      <c r="B31" s="85" t="s">
        <v>5</v>
      </c>
      <c r="C31" s="86">
        <f>C32</f>
        <v>1</v>
      </c>
      <c r="D31" s="86">
        <f t="shared" ref="D31:N31" si="28">D32-C32</f>
        <v>0</v>
      </c>
      <c r="E31" s="86">
        <f t="shared" si="28"/>
        <v>0</v>
      </c>
      <c r="F31" s="86">
        <f t="shared" si="28"/>
        <v>1</v>
      </c>
      <c r="G31" s="86">
        <f t="shared" si="28"/>
        <v>0</v>
      </c>
      <c r="H31" s="86">
        <f t="shared" si="28"/>
        <v>1</v>
      </c>
      <c r="I31" s="86">
        <f t="shared" si="28"/>
        <v>0</v>
      </c>
      <c r="J31" s="86">
        <f t="shared" si="28"/>
        <v>1</v>
      </c>
      <c r="K31" s="86">
        <f t="shared" si="28"/>
        <v>0</v>
      </c>
      <c r="L31" s="86">
        <f t="shared" si="28"/>
        <v>1</v>
      </c>
      <c r="M31" s="86">
        <f t="shared" si="28"/>
        <v>0</v>
      </c>
      <c r="N31" s="86">
        <f t="shared" si="28"/>
        <v>11</v>
      </c>
      <c r="O31" s="86">
        <f>SUM(C31:N31)</f>
        <v>16</v>
      </c>
      <c r="P31" s="6">
        <v>16</v>
      </c>
      <c r="Q31" s="97" t="str">
        <f>A31</f>
        <v>DC</v>
      </c>
    </row>
    <row r="32" spans="1:17" x14ac:dyDescent="0.25">
      <c r="A32" s="84"/>
      <c r="B32" s="87" t="s">
        <v>6</v>
      </c>
      <c r="C32" s="86">
        <f>IF($P31=0,0,IF(ROUND($P31*C$54,0)=0,1,(ROUND($P31*C$54,0))))</f>
        <v>1</v>
      </c>
      <c r="D32" s="86">
        <f t="shared" ref="D32:N32" si="29">IF($P31=0,0,IF(ROUND($P31*D$54,0)=0,1,(ROUND($P31*D$54,0))))</f>
        <v>1</v>
      </c>
      <c r="E32" s="86">
        <f t="shared" si="29"/>
        <v>1</v>
      </c>
      <c r="F32" s="86">
        <f t="shared" si="29"/>
        <v>2</v>
      </c>
      <c r="G32" s="86">
        <f t="shared" si="29"/>
        <v>2</v>
      </c>
      <c r="H32" s="86">
        <f t="shared" si="29"/>
        <v>3</v>
      </c>
      <c r="I32" s="86">
        <f t="shared" si="29"/>
        <v>3</v>
      </c>
      <c r="J32" s="86">
        <f t="shared" si="29"/>
        <v>4</v>
      </c>
      <c r="K32" s="86">
        <f t="shared" si="29"/>
        <v>4</v>
      </c>
      <c r="L32" s="86">
        <f t="shared" si="29"/>
        <v>5</v>
      </c>
      <c r="M32" s="86">
        <f t="shared" si="29"/>
        <v>5</v>
      </c>
      <c r="N32" s="86">
        <f t="shared" si="29"/>
        <v>16</v>
      </c>
      <c r="O32" s="88"/>
      <c r="P32" s="1"/>
      <c r="Q32" s="97"/>
    </row>
    <row r="33" spans="1:17" x14ac:dyDescent="0.25">
      <c r="A33" s="75" t="s">
        <v>21</v>
      </c>
      <c r="B33" s="76" t="s">
        <v>5</v>
      </c>
      <c r="C33" s="67">
        <f>C34</f>
        <v>1</v>
      </c>
      <c r="D33" s="67">
        <f t="shared" ref="D33:N33" si="30">D34-C34</f>
        <v>0</v>
      </c>
      <c r="E33" s="67">
        <f t="shared" si="30"/>
        <v>1</v>
      </c>
      <c r="F33" s="67">
        <f t="shared" si="30"/>
        <v>1</v>
      </c>
      <c r="G33" s="67">
        <f t="shared" si="30"/>
        <v>0</v>
      </c>
      <c r="H33" s="67">
        <f t="shared" si="30"/>
        <v>1</v>
      </c>
      <c r="I33" s="67">
        <f t="shared" si="30"/>
        <v>0</v>
      </c>
      <c r="J33" s="67">
        <f t="shared" si="30"/>
        <v>1</v>
      </c>
      <c r="K33" s="67">
        <f t="shared" si="30"/>
        <v>1</v>
      </c>
      <c r="L33" s="67">
        <f t="shared" si="30"/>
        <v>0</v>
      </c>
      <c r="M33" s="67">
        <f t="shared" si="30"/>
        <v>1</v>
      </c>
      <c r="N33" s="67">
        <f t="shared" si="30"/>
        <v>14</v>
      </c>
      <c r="O33" s="67">
        <f>SUM(C33:N33)</f>
        <v>21</v>
      </c>
      <c r="P33" s="4">
        <v>21</v>
      </c>
      <c r="Q33" s="94" t="str">
        <f>A33</f>
        <v>MSC</v>
      </c>
    </row>
    <row r="34" spans="1:17" x14ac:dyDescent="0.25">
      <c r="A34" s="75"/>
      <c r="B34" s="77" t="s">
        <v>6</v>
      </c>
      <c r="C34" s="67">
        <f>IF($P33=0,0,IF(ROUND($P33*C$54,0)=0,1,(ROUND($P33*C$54,0))))</f>
        <v>1</v>
      </c>
      <c r="D34" s="67">
        <f t="shared" ref="D34:N34" si="31">IF($P33=0,0,IF(ROUND($P33*D$54,0)=0,1,(ROUND($P33*D$54,0))))</f>
        <v>1</v>
      </c>
      <c r="E34" s="67">
        <f t="shared" si="31"/>
        <v>2</v>
      </c>
      <c r="F34" s="67">
        <f t="shared" si="31"/>
        <v>3</v>
      </c>
      <c r="G34" s="67">
        <f t="shared" si="31"/>
        <v>3</v>
      </c>
      <c r="H34" s="67">
        <f t="shared" si="31"/>
        <v>4</v>
      </c>
      <c r="I34" s="67">
        <f t="shared" si="31"/>
        <v>4</v>
      </c>
      <c r="J34" s="67">
        <f t="shared" si="31"/>
        <v>5</v>
      </c>
      <c r="K34" s="67">
        <f t="shared" si="31"/>
        <v>6</v>
      </c>
      <c r="L34" s="67">
        <f t="shared" si="31"/>
        <v>6</v>
      </c>
      <c r="M34" s="67">
        <f t="shared" si="31"/>
        <v>7</v>
      </c>
      <c r="N34" s="67">
        <f t="shared" si="31"/>
        <v>21</v>
      </c>
      <c r="O34" s="69"/>
      <c r="P34" s="2"/>
      <c r="Q34" s="94"/>
    </row>
    <row r="35" spans="1:17" x14ac:dyDescent="0.25">
      <c r="A35" s="84" t="s">
        <v>22</v>
      </c>
      <c r="B35" s="85" t="s">
        <v>5</v>
      </c>
      <c r="C35" s="86">
        <f>C36</f>
        <v>1</v>
      </c>
      <c r="D35" s="86">
        <f t="shared" ref="D35:N35" si="32">D36-C36</f>
        <v>0</v>
      </c>
      <c r="E35" s="86">
        <f t="shared" si="32"/>
        <v>1</v>
      </c>
      <c r="F35" s="86">
        <f t="shared" si="32"/>
        <v>0</v>
      </c>
      <c r="G35" s="86">
        <f t="shared" si="32"/>
        <v>1</v>
      </c>
      <c r="H35" s="86">
        <f t="shared" si="32"/>
        <v>0</v>
      </c>
      <c r="I35" s="86">
        <f t="shared" si="32"/>
        <v>1</v>
      </c>
      <c r="J35" s="86">
        <f t="shared" si="32"/>
        <v>0</v>
      </c>
      <c r="K35" s="86">
        <f t="shared" si="32"/>
        <v>1</v>
      </c>
      <c r="L35" s="86">
        <f t="shared" si="32"/>
        <v>0</v>
      </c>
      <c r="M35" s="86">
        <f t="shared" si="32"/>
        <v>1</v>
      </c>
      <c r="N35" s="86">
        <f t="shared" si="32"/>
        <v>11</v>
      </c>
      <c r="O35" s="86">
        <f>SUM(C35:N35)</f>
        <v>17</v>
      </c>
      <c r="P35" s="4">
        <v>17</v>
      </c>
      <c r="Q35" s="97" t="str">
        <f>A35</f>
        <v>JAG</v>
      </c>
    </row>
    <row r="36" spans="1:17" x14ac:dyDescent="0.25">
      <c r="A36" s="84"/>
      <c r="B36" s="87" t="s">
        <v>6</v>
      </c>
      <c r="C36" s="86">
        <f>IF($P35=0,0,IF(ROUND($P35*C$54,0)=0,1,(ROUND($P35*C$54,0))))</f>
        <v>1</v>
      </c>
      <c r="D36" s="86">
        <f t="shared" ref="D36:N36" si="33">IF($P35=0,0,IF(ROUND($P35*D$54,0)=0,1,(ROUND($P35*D$54,0))))</f>
        <v>1</v>
      </c>
      <c r="E36" s="86">
        <f t="shared" si="33"/>
        <v>2</v>
      </c>
      <c r="F36" s="86">
        <f t="shared" si="33"/>
        <v>2</v>
      </c>
      <c r="G36" s="86">
        <f t="shared" si="33"/>
        <v>3</v>
      </c>
      <c r="H36" s="86">
        <f t="shared" si="33"/>
        <v>3</v>
      </c>
      <c r="I36" s="86">
        <f t="shared" si="33"/>
        <v>4</v>
      </c>
      <c r="J36" s="86">
        <f t="shared" si="33"/>
        <v>4</v>
      </c>
      <c r="K36" s="86">
        <f t="shared" si="33"/>
        <v>5</v>
      </c>
      <c r="L36" s="86">
        <f t="shared" si="33"/>
        <v>5</v>
      </c>
      <c r="M36" s="86">
        <f t="shared" si="33"/>
        <v>6</v>
      </c>
      <c r="N36" s="86">
        <f t="shared" si="33"/>
        <v>17</v>
      </c>
      <c r="O36" s="88"/>
      <c r="P36" s="2"/>
      <c r="Q36" s="97"/>
    </row>
    <row r="37" spans="1:17" x14ac:dyDescent="0.25">
      <c r="A37" s="75" t="s">
        <v>23</v>
      </c>
      <c r="B37" s="76" t="s">
        <v>5</v>
      </c>
      <c r="C37" s="67">
        <f>C38</f>
        <v>1</v>
      </c>
      <c r="D37" s="67">
        <f t="shared" ref="D37:N37" si="34">D38-C38</f>
        <v>1</v>
      </c>
      <c r="E37" s="67">
        <f t="shared" si="34"/>
        <v>0</v>
      </c>
      <c r="F37" s="67">
        <f t="shared" si="34"/>
        <v>1</v>
      </c>
      <c r="G37" s="67">
        <f t="shared" si="34"/>
        <v>1</v>
      </c>
      <c r="H37" s="67">
        <f t="shared" si="34"/>
        <v>1</v>
      </c>
      <c r="I37" s="67">
        <f t="shared" si="34"/>
        <v>0</v>
      </c>
      <c r="J37" s="67">
        <f t="shared" si="34"/>
        <v>1</v>
      </c>
      <c r="K37" s="67">
        <f t="shared" si="34"/>
        <v>1</v>
      </c>
      <c r="L37" s="67">
        <f t="shared" si="34"/>
        <v>1</v>
      </c>
      <c r="M37" s="67">
        <f t="shared" si="34"/>
        <v>1</v>
      </c>
      <c r="N37" s="67">
        <f t="shared" si="34"/>
        <v>17</v>
      </c>
      <c r="O37" s="67">
        <f>SUM(C37:N37)</f>
        <v>26</v>
      </c>
      <c r="P37" s="4">
        <v>26</v>
      </c>
      <c r="Q37" s="94" t="str">
        <f>A37</f>
        <v>NC</v>
      </c>
    </row>
    <row r="38" spans="1:17" x14ac:dyDescent="0.25">
      <c r="A38" s="75"/>
      <c r="B38" s="77" t="s">
        <v>6</v>
      </c>
      <c r="C38" s="67">
        <f>IF($P37=0,0,IF(ROUND($P37*C$54,0)=0,1,(ROUND($P37*C$54,0))))</f>
        <v>1</v>
      </c>
      <c r="D38" s="67">
        <f t="shared" ref="D38:N38" si="35">IF($P37=0,0,IF(ROUND($P37*D$54,0)=0,1,(ROUND($P37*D$54,0))))</f>
        <v>2</v>
      </c>
      <c r="E38" s="67">
        <f t="shared" si="35"/>
        <v>2</v>
      </c>
      <c r="F38" s="67">
        <f t="shared" si="35"/>
        <v>3</v>
      </c>
      <c r="G38" s="67">
        <f t="shared" si="35"/>
        <v>4</v>
      </c>
      <c r="H38" s="67">
        <f t="shared" si="35"/>
        <v>5</v>
      </c>
      <c r="I38" s="67">
        <f t="shared" si="35"/>
        <v>5</v>
      </c>
      <c r="J38" s="67">
        <f t="shared" si="35"/>
        <v>6</v>
      </c>
      <c r="K38" s="67">
        <f t="shared" si="35"/>
        <v>7</v>
      </c>
      <c r="L38" s="67">
        <f t="shared" si="35"/>
        <v>8</v>
      </c>
      <c r="M38" s="67">
        <f t="shared" si="35"/>
        <v>9</v>
      </c>
      <c r="N38" s="67">
        <f t="shared" si="35"/>
        <v>26</v>
      </c>
      <c r="O38" s="69"/>
      <c r="P38" s="2"/>
      <c r="Q38" s="94"/>
    </row>
    <row r="39" spans="1:17" x14ac:dyDescent="0.25">
      <c r="A39" s="84" t="s">
        <v>24</v>
      </c>
      <c r="B39" s="85" t="s">
        <v>5</v>
      </c>
      <c r="C39" s="86">
        <f>C40</f>
        <v>1</v>
      </c>
      <c r="D39" s="86">
        <f t="shared" ref="D39:N39" si="36">D40-C40</f>
        <v>1</v>
      </c>
      <c r="E39" s="86">
        <f t="shared" si="36"/>
        <v>1</v>
      </c>
      <c r="F39" s="86">
        <f t="shared" si="36"/>
        <v>1</v>
      </c>
      <c r="G39" s="86">
        <f t="shared" si="36"/>
        <v>1</v>
      </c>
      <c r="H39" s="86">
        <f t="shared" si="36"/>
        <v>1</v>
      </c>
      <c r="I39" s="86">
        <f t="shared" si="36"/>
        <v>1</v>
      </c>
      <c r="J39" s="86">
        <f t="shared" si="36"/>
        <v>0</v>
      </c>
      <c r="K39" s="86">
        <f t="shared" si="36"/>
        <v>1</v>
      </c>
      <c r="L39" s="86">
        <f t="shared" si="36"/>
        <v>1</v>
      </c>
      <c r="M39" s="86">
        <f t="shared" si="36"/>
        <v>1</v>
      </c>
      <c r="N39" s="86">
        <f t="shared" si="36"/>
        <v>21</v>
      </c>
      <c r="O39" s="86">
        <f>SUM(C39:N39)</f>
        <v>31</v>
      </c>
      <c r="P39" s="6">
        <v>31</v>
      </c>
      <c r="Q39" s="97" t="str">
        <f>A39</f>
        <v>SC</v>
      </c>
    </row>
    <row r="40" spans="1:17" x14ac:dyDescent="0.25">
      <c r="A40" s="84"/>
      <c r="B40" s="87" t="s">
        <v>6</v>
      </c>
      <c r="C40" s="86">
        <f>IF($P39=0,0,IF(ROUND($P39*C$54,0)=0,1,(ROUND($P39*C$54,0))))</f>
        <v>1</v>
      </c>
      <c r="D40" s="86">
        <f t="shared" ref="D40:N40" si="37">IF($P39=0,0,IF(ROUND($P39*D$54,0)=0,1,(ROUND($P39*D$54,0))))</f>
        <v>2</v>
      </c>
      <c r="E40" s="86">
        <f t="shared" si="37"/>
        <v>3</v>
      </c>
      <c r="F40" s="86">
        <f t="shared" si="37"/>
        <v>4</v>
      </c>
      <c r="G40" s="86">
        <f t="shared" si="37"/>
        <v>5</v>
      </c>
      <c r="H40" s="86">
        <f t="shared" si="37"/>
        <v>6</v>
      </c>
      <c r="I40" s="86">
        <f t="shared" si="37"/>
        <v>7</v>
      </c>
      <c r="J40" s="86">
        <f t="shared" si="37"/>
        <v>7</v>
      </c>
      <c r="K40" s="86">
        <f t="shared" si="37"/>
        <v>8</v>
      </c>
      <c r="L40" s="86">
        <f t="shared" si="37"/>
        <v>9</v>
      </c>
      <c r="M40" s="86">
        <f t="shared" si="37"/>
        <v>10</v>
      </c>
      <c r="N40" s="86">
        <f t="shared" si="37"/>
        <v>31</v>
      </c>
      <c r="O40" s="88"/>
      <c r="P40" s="1"/>
      <c r="Q40" s="97"/>
    </row>
    <row r="41" spans="1:17" x14ac:dyDescent="0.25">
      <c r="A41" s="75" t="s">
        <v>25</v>
      </c>
      <c r="B41" s="76" t="s">
        <v>5</v>
      </c>
      <c r="C41" s="67">
        <f>C42</f>
        <v>1</v>
      </c>
      <c r="D41" s="67">
        <f t="shared" ref="D41:N41" si="38">D42-C42</f>
        <v>0</v>
      </c>
      <c r="E41" s="67">
        <f t="shared" si="38"/>
        <v>0</v>
      </c>
      <c r="F41" s="67">
        <f t="shared" si="38"/>
        <v>1</v>
      </c>
      <c r="G41" s="67">
        <f t="shared" si="38"/>
        <v>0</v>
      </c>
      <c r="H41" s="67">
        <f t="shared" si="38"/>
        <v>1</v>
      </c>
      <c r="I41" s="67">
        <f t="shared" si="38"/>
        <v>0</v>
      </c>
      <c r="J41" s="67">
        <f t="shared" si="38"/>
        <v>1</v>
      </c>
      <c r="K41" s="67">
        <f t="shared" si="38"/>
        <v>0</v>
      </c>
      <c r="L41" s="67">
        <f t="shared" si="38"/>
        <v>1</v>
      </c>
      <c r="M41" s="67">
        <f t="shared" si="38"/>
        <v>0</v>
      </c>
      <c r="N41" s="67">
        <f t="shared" si="38"/>
        <v>10</v>
      </c>
      <c r="O41" s="67">
        <f>SUM(C41:N41)</f>
        <v>15</v>
      </c>
      <c r="P41" s="4">
        <v>15</v>
      </c>
      <c r="Q41" s="94" t="str">
        <f>A41</f>
        <v>CHC</v>
      </c>
    </row>
    <row r="42" spans="1:17" x14ac:dyDescent="0.25">
      <c r="A42" s="75"/>
      <c r="B42" s="77" t="s">
        <v>6</v>
      </c>
      <c r="C42" s="67">
        <f>IF($P41=0,0,IF(ROUND($P41*C$54,0)=0,1,(ROUND($P41*C$54,0))))</f>
        <v>1</v>
      </c>
      <c r="D42" s="67">
        <f t="shared" ref="D42:N42" si="39">IF($P41=0,0,IF(ROUND($P41*D$54,0)=0,1,(ROUND($P41*D$54,0))))</f>
        <v>1</v>
      </c>
      <c r="E42" s="67">
        <f t="shared" si="39"/>
        <v>1</v>
      </c>
      <c r="F42" s="67">
        <f t="shared" si="39"/>
        <v>2</v>
      </c>
      <c r="G42" s="67">
        <f t="shared" si="39"/>
        <v>2</v>
      </c>
      <c r="H42" s="67">
        <f t="shared" si="39"/>
        <v>3</v>
      </c>
      <c r="I42" s="67">
        <f t="shared" si="39"/>
        <v>3</v>
      </c>
      <c r="J42" s="67">
        <f t="shared" si="39"/>
        <v>4</v>
      </c>
      <c r="K42" s="67">
        <f t="shared" si="39"/>
        <v>4</v>
      </c>
      <c r="L42" s="67">
        <f t="shared" si="39"/>
        <v>5</v>
      </c>
      <c r="M42" s="67">
        <f t="shared" si="39"/>
        <v>5</v>
      </c>
      <c r="N42" s="67">
        <f t="shared" si="39"/>
        <v>15</v>
      </c>
      <c r="O42" s="69"/>
      <c r="P42" s="2"/>
      <c r="Q42" s="94"/>
    </row>
    <row r="43" spans="1:17" x14ac:dyDescent="0.25">
      <c r="A43" s="84" t="s">
        <v>26</v>
      </c>
      <c r="B43" s="85" t="s">
        <v>5</v>
      </c>
      <c r="C43" s="86">
        <f>C44</f>
        <v>1</v>
      </c>
      <c r="D43" s="86">
        <f t="shared" ref="D43:N43" si="40">D44-C44</f>
        <v>0</v>
      </c>
      <c r="E43" s="86">
        <f t="shared" si="40"/>
        <v>0</v>
      </c>
      <c r="F43" s="86">
        <f t="shared" si="40"/>
        <v>1</v>
      </c>
      <c r="G43" s="86">
        <f t="shared" si="40"/>
        <v>0</v>
      </c>
      <c r="H43" s="86">
        <f t="shared" si="40"/>
        <v>0</v>
      </c>
      <c r="I43" s="86">
        <f t="shared" si="40"/>
        <v>1</v>
      </c>
      <c r="J43" s="86">
        <f t="shared" si="40"/>
        <v>0</v>
      </c>
      <c r="K43" s="86">
        <f t="shared" si="40"/>
        <v>1</v>
      </c>
      <c r="L43" s="86">
        <f t="shared" si="40"/>
        <v>0</v>
      </c>
      <c r="M43" s="86">
        <f t="shared" si="40"/>
        <v>0</v>
      </c>
      <c r="N43" s="86">
        <f t="shared" si="40"/>
        <v>9</v>
      </c>
      <c r="O43" s="86">
        <f>SUM(C43:N43)</f>
        <v>13</v>
      </c>
      <c r="P43" s="4">
        <v>13</v>
      </c>
      <c r="Q43" s="97" t="str">
        <f>A43</f>
        <v>CEC</v>
      </c>
    </row>
    <row r="44" spans="1:17" x14ac:dyDescent="0.25">
      <c r="A44" s="84"/>
      <c r="B44" s="87" t="s">
        <v>6</v>
      </c>
      <c r="C44" s="86">
        <f>IF($P43=0,0,IF(ROUND($P43*C$54,0)=0,1,(ROUND($P43*C$54,0))))</f>
        <v>1</v>
      </c>
      <c r="D44" s="86">
        <f t="shared" ref="D44:N44" si="41">IF($P43=0,0,IF(ROUND($P43*D$54,0)=0,1,(ROUND($P43*D$54,0))))</f>
        <v>1</v>
      </c>
      <c r="E44" s="86">
        <f t="shared" si="41"/>
        <v>1</v>
      </c>
      <c r="F44" s="86">
        <f t="shared" si="41"/>
        <v>2</v>
      </c>
      <c r="G44" s="86">
        <f t="shared" si="41"/>
        <v>2</v>
      </c>
      <c r="H44" s="86">
        <f t="shared" si="41"/>
        <v>2</v>
      </c>
      <c r="I44" s="86">
        <f t="shared" si="41"/>
        <v>3</v>
      </c>
      <c r="J44" s="86">
        <f t="shared" si="41"/>
        <v>3</v>
      </c>
      <c r="K44" s="86">
        <f t="shared" si="41"/>
        <v>4</v>
      </c>
      <c r="L44" s="86">
        <f t="shared" si="41"/>
        <v>4</v>
      </c>
      <c r="M44" s="86">
        <f t="shared" si="41"/>
        <v>4</v>
      </c>
      <c r="N44" s="86">
        <f t="shared" si="41"/>
        <v>13</v>
      </c>
      <c r="O44" s="88"/>
      <c r="P44" s="2"/>
      <c r="Q44" s="97"/>
    </row>
    <row r="45" spans="1:17" x14ac:dyDescent="0.25">
      <c r="A45" s="75" t="s">
        <v>27</v>
      </c>
      <c r="B45" s="89" t="s">
        <v>5</v>
      </c>
      <c r="C45" s="67">
        <f>C46</f>
        <v>1</v>
      </c>
      <c r="D45" s="67">
        <f t="shared" ref="D45:N45" si="42">D46-C46</f>
        <v>0</v>
      </c>
      <c r="E45" s="67">
        <f t="shared" si="42"/>
        <v>0</v>
      </c>
      <c r="F45" s="67">
        <f t="shared" si="42"/>
        <v>0</v>
      </c>
      <c r="G45" s="67">
        <f t="shared" si="42"/>
        <v>0</v>
      </c>
      <c r="H45" s="67">
        <f t="shared" si="42"/>
        <v>0</v>
      </c>
      <c r="I45" s="67">
        <f t="shared" si="42"/>
        <v>0</v>
      </c>
      <c r="J45" s="67">
        <f t="shared" si="42"/>
        <v>0</v>
      </c>
      <c r="K45" s="67">
        <f t="shared" si="42"/>
        <v>0</v>
      </c>
      <c r="L45" s="67">
        <f t="shared" si="42"/>
        <v>0</v>
      </c>
      <c r="M45" s="67">
        <f t="shared" si="42"/>
        <v>0</v>
      </c>
      <c r="N45" s="67">
        <f t="shared" si="42"/>
        <v>0</v>
      </c>
      <c r="O45" s="67">
        <f>SUM(C45:N45)</f>
        <v>1</v>
      </c>
      <c r="P45" s="4">
        <v>1</v>
      </c>
      <c r="Q45" s="94" t="s">
        <v>27</v>
      </c>
    </row>
    <row r="46" spans="1:17" x14ac:dyDescent="0.25">
      <c r="A46" s="90"/>
      <c r="B46" s="77" t="s">
        <v>6</v>
      </c>
      <c r="C46" s="67">
        <f>IF($P45=0,0,IF(ROUND($P45*C$54,0)=0,1,(ROUND($P45*C$54,0))))</f>
        <v>1</v>
      </c>
      <c r="D46" s="67">
        <f t="shared" ref="D46:N46" si="43">IF($P45=0,0,IF(ROUND($P45*D$54,0)=0,1,(ROUND($P45*D$54,0))))</f>
        <v>1</v>
      </c>
      <c r="E46" s="67">
        <f t="shared" si="43"/>
        <v>1</v>
      </c>
      <c r="F46" s="67">
        <f t="shared" si="43"/>
        <v>1</v>
      </c>
      <c r="G46" s="67">
        <f t="shared" si="43"/>
        <v>1</v>
      </c>
      <c r="H46" s="67">
        <f t="shared" si="43"/>
        <v>1</v>
      </c>
      <c r="I46" s="67">
        <f t="shared" si="43"/>
        <v>1</v>
      </c>
      <c r="J46" s="67">
        <f t="shared" si="43"/>
        <v>1</v>
      </c>
      <c r="K46" s="67">
        <f t="shared" si="43"/>
        <v>1</v>
      </c>
      <c r="L46" s="67">
        <f t="shared" si="43"/>
        <v>1</v>
      </c>
      <c r="M46" s="67">
        <f t="shared" si="43"/>
        <v>1</v>
      </c>
      <c r="N46" s="67">
        <f t="shared" si="43"/>
        <v>1</v>
      </c>
      <c r="O46" s="69"/>
      <c r="P46" s="69"/>
      <c r="Q46" s="98"/>
    </row>
    <row r="47" spans="1:17" ht="15.75" thickBot="1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4"/>
      <c r="P47" s="56"/>
      <c r="Q47" s="50"/>
    </row>
    <row r="48" spans="1:17" x14ac:dyDescent="0.25">
      <c r="A48" s="25" t="s">
        <v>28</v>
      </c>
      <c r="B48" s="26" t="s">
        <v>29</v>
      </c>
      <c r="C48" s="27">
        <f t="shared" ref="C48:N48" si="44">C3+C5+C9+C11+C13+C15+C17+C19+C21+C25+C27+C29+C31+C33+C35+C37+C39+C41+C43+C45+C23+C7</f>
        <v>27</v>
      </c>
      <c r="D48" s="27">
        <f t="shared" si="44"/>
        <v>9</v>
      </c>
      <c r="E48" s="27">
        <f t="shared" si="44"/>
        <v>12</v>
      </c>
      <c r="F48" s="27">
        <f t="shared" si="44"/>
        <v>12</v>
      </c>
      <c r="G48" s="27">
        <f t="shared" si="44"/>
        <v>15</v>
      </c>
      <c r="H48" s="27">
        <f t="shared" si="44"/>
        <v>12</v>
      </c>
      <c r="I48" s="27">
        <f t="shared" si="44"/>
        <v>14</v>
      </c>
      <c r="J48" s="27">
        <f t="shared" si="44"/>
        <v>12</v>
      </c>
      <c r="K48" s="27">
        <f t="shared" si="44"/>
        <v>15</v>
      </c>
      <c r="L48" s="27">
        <f t="shared" si="44"/>
        <v>16</v>
      </c>
      <c r="M48" s="27">
        <f t="shared" si="44"/>
        <v>16</v>
      </c>
      <c r="N48" s="27">
        <f t="shared" si="44"/>
        <v>313</v>
      </c>
      <c r="O48" s="27">
        <f>SUM(C48:N48)</f>
        <v>473</v>
      </c>
      <c r="P48" s="57">
        <f>SUM(P3:P47)</f>
        <v>473</v>
      </c>
      <c r="Q48" s="51" t="s">
        <v>34</v>
      </c>
    </row>
    <row r="49" spans="1:17" x14ac:dyDescent="0.25">
      <c r="A49" s="28" t="s">
        <v>28</v>
      </c>
      <c r="B49" s="29" t="s">
        <v>6</v>
      </c>
      <c r="C49" s="30">
        <f t="shared" ref="C49:N49" si="45">C4+C6+C10+C12+C14+C16+C18+C20+C22+C24+C26+C28+C30+C32+C34+C36+C38+C40+C42+C44+C46+C8</f>
        <v>27</v>
      </c>
      <c r="D49" s="30">
        <f t="shared" si="45"/>
        <v>36</v>
      </c>
      <c r="E49" s="30">
        <f t="shared" si="45"/>
        <v>48</v>
      </c>
      <c r="F49" s="30">
        <f t="shared" si="45"/>
        <v>60</v>
      </c>
      <c r="G49" s="30">
        <f t="shared" si="45"/>
        <v>75</v>
      </c>
      <c r="H49" s="30">
        <f t="shared" si="45"/>
        <v>87</v>
      </c>
      <c r="I49" s="30">
        <f t="shared" si="45"/>
        <v>101</v>
      </c>
      <c r="J49" s="30">
        <f t="shared" si="45"/>
        <v>113</v>
      </c>
      <c r="K49" s="30">
        <f t="shared" si="45"/>
        <v>128</v>
      </c>
      <c r="L49" s="30">
        <f t="shared" si="45"/>
        <v>144</v>
      </c>
      <c r="M49" s="30">
        <f t="shared" si="45"/>
        <v>160</v>
      </c>
      <c r="N49" s="30">
        <f t="shared" si="45"/>
        <v>473</v>
      </c>
      <c r="O49" s="30"/>
      <c r="P49" s="58"/>
      <c r="Q49" s="52"/>
    </row>
    <row r="50" spans="1:17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59"/>
      <c r="Q50" s="53"/>
    </row>
    <row r="51" spans="1:17" ht="15.75" thickBot="1" x14ac:dyDescent="0.3">
      <c r="A51" s="33" t="s">
        <v>30</v>
      </c>
      <c r="B51" s="34"/>
      <c r="C51" s="35">
        <f t="shared" ref="C51:N51" si="46">C49/$N$49</f>
        <v>5.7082452431289642E-2</v>
      </c>
      <c r="D51" s="35">
        <f t="shared" si="46"/>
        <v>7.6109936575052856E-2</v>
      </c>
      <c r="E51" s="35">
        <f t="shared" si="46"/>
        <v>0.1014799154334038</v>
      </c>
      <c r="F51" s="35">
        <f t="shared" si="46"/>
        <v>0.12684989429175475</v>
      </c>
      <c r="G51" s="35">
        <f t="shared" si="46"/>
        <v>0.15856236786469344</v>
      </c>
      <c r="H51" s="35">
        <f t="shared" si="46"/>
        <v>0.1839323467230444</v>
      </c>
      <c r="I51" s="35">
        <f t="shared" si="46"/>
        <v>0.21353065539112051</v>
      </c>
      <c r="J51" s="35">
        <f t="shared" si="46"/>
        <v>0.23890063424947147</v>
      </c>
      <c r="K51" s="35">
        <f t="shared" si="46"/>
        <v>0.27061310782241016</v>
      </c>
      <c r="L51" s="35">
        <f t="shared" si="46"/>
        <v>0.30443974630021142</v>
      </c>
      <c r="M51" s="35">
        <f t="shared" si="46"/>
        <v>0.33826638477801269</v>
      </c>
      <c r="N51" s="35">
        <f t="shared" si="46"/>
        <v>1</v>
      </c>
      <c r="O51" s="35"/>
      <c r="P51" s="60"/>
      <c r="Q51" s="54"/>
    </row>
    <row r="52" spans="1:17" ht="15.75" thickBo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36" t="s">
        <v>31</v>
      </c>
      <c r="P52" s="61"/>
      <c r="Q52" s="9"/>
    </row>
    <row r="53" spans="1:17" ht="15.75" thickBot="1" x14ac:dyDescent="0.3">
      <c r="A53" s="37" t="s">
        <v>32</v>
      </c>
      <c r="B53" s="38"/>
      <c r="C53" s="39">
        <v>0.03</v>
      </c>
      <c r="D53" s="40">
        <v>0.03</v>
      </c>
      <c r="E53" s="40">
        <v>0.03</v>
      </c>
      <c r="F53" s="40">
        <v>0.03</v>
      </c>
      <c r="G53" s="40">
        <v>0.03</v>
      </c>
      <c r="H53" s="40">
        <v>0.03</v>
      </c>
      <c r="I53" s="40">
        <v>0.03</v>
      </c>
      <c r="J53" s="40">
        <v>0.03</v>
      </c>
      <c r="K53" s="40">
        <v>0.03</v>
      </c>
      <c r="L53" s="40">
        <v>0.03</v>
      </c>
      <c r="M53" s="40">
        <v>0.03</v>
      </c>
      <c r="N53" s="91">
        <v>0.67</v>
      </c>
      <c r="O53" s="41">
        <f>SUM(C53:N53)</f>
        <v>1</v>
      </c>
      <c r="P53" s="61"/>
      <c r="Q53" s="9"/>
    </row>
    <row r="54" spans="1:17" ht="15.75" thickBot="1" x14ac:dyDescent="0.3">
      <c r="A54" s="42"/>
      <c r="B54" s="43" t="s">
        <v>33</v>
      </c>
      <c r="C54" s="44">
        <f>C53</f>
        <v>0.03</v>
      </c>
      <c r="D54" s="45">
        <f>C54+D53</f>
        <v>0.06</v>
      </c>
      <c r="E54" s="45">
        <f t="shared" ref="E54:N54" si="47">D54+E53</f>
        <v>0.09</v>
      </c>
      <c r="F54" s="45">
        <f t="shared" si="47"/>
        <v>0.12</v>
      </c>
      <c r="G54" s="45">
        <f t="shared" si="47"/>
        <v>0.15</v>
      </c>
      <c r="H54" s="45">
        <f t="shared" si="47"/>
        <v>0.18</v>
      </c>
      <c r="I54" s="45">
        <f t="shared" si="47"/>
        <v>0.21</v>
      </c>
      <c r="J54" s="45">
        <f t="shared" si="47"/>
        <v>0.24</v>
      </c>
      <c r="K54" s="45">
        <f t="shared" si="47"/>
        <v>0.27</v>
      </c>
      <c r="L54" s="45">
        <f t="shared" si="47"/>
        <v>0.30000000000000004</v>
      </c>
      <c r="M54" s="45">
        <f t="shared" si="47"/>
        <v>0.33000000000000007</v>
      </c>
      <c r="N54" s="46">
        <f t="shared" si="47"/>
        <v>1</v>
      </c>
      <c r="O54" s="9"/>
      <c r="P54" s="61"/>
      <c r="Q54" s="9"/>
    </row>
  </sheetData>
  <pageMargins left="0.7" right="0.7" top="0.75" bottom="0.75" header="0.3" footer="0.3"/>
  <pageSetup orientation="portrait" r:id="rId1"/>
  <ignoredErrors>
    <ignoredError sqref="C4:O46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"/>
  <sheetViews>
    <sheetView workbookViewId="0">
      <selection activeCell="C2" sqref="C2"/>
    </sheetView>
  </sheetViews>
  <sheetFormatPr defaultRowHeight="15" x14ac:dyDescent="0.25"/>
  <cols>
    <col min="1" max="2" width="10.28515625" customWidth="1"/>
  </cols>
  <sheetData>
    <row r="1" spans="1:17" ht="16.5" thickBot="1" x14ac:dyDescent="0.3">
      <c r="A1" s="8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61"/>
      <c r="Q1" s="9"/>
    </row>
    <row r="2" spans="1:17" ht="15.75" thickBot="1" x14ac:dyDescent="0.3">
      <c r="A2" s="10" t="s">
        <v>0</v>
      </c>
      <c r="B2" s="10"/>
      <c r="C2" s="11">
        <v>43009</v>
      </c>
      <c r="D2" s="12">
        <v>43040</v>
      </c>
      <c r="E2" s="11">
        <v>43070</v>
      </c>
      <c r="F2" s="12">
        <v>43101</v>
      </c>
      <c r="G2" s="11">
        <v>43132</v>
      </c>
      <c r="H2" s="12">
        <v>43160</v>
      </c>
      <c r="I2" s="11">
        <v>43191</v>
      </c>
      <c r="J2" s="12">
        <v>43221</v>
      </c>
      <c r="K2" s="11">
        <v>43252</v>
      </c>
      <c r="L2" s="12">
        <v>43282</v>
      </c>
      <c r="M2" s="11">
        <v>43313</v>
      </c>
      <c r="N2" s="12">
        <v>43344</v>
      </c>
      <c r="O2" s="13" t="s">
        <v>1</v>
      </c>
      <c r="P2" s="62" t="s">
        <v>2</v>
      </c>
      <c r="Q2" s="47" t="s">
        <v>3</v>
      </c>
    </row>
    <row r="3" spans="1:17" x14ac:dyDescent="0.25">
      <c r="A3" s="14" t="s">
        <v>35</v>
      </c>
      <c r="B3" s="15" t="s">
        <v>5</v>
      </c>
      <c r="C3" s="16">
        <f>C4</f>
        <v>0</v>
      </c>
      <c r="D3" s="16">
        <f>D4-C4</f>
        <v>0</v>
      </c>
      <c r="E3" s="16">
        <f t="shared" ref="E3:N3" si="0">E4-D4</f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>SUM(C3:N3)</f>
        <v>0</v>
      </c>
      <c r="P3" s="7"/>
      <c r="Q3" s="48" t="str">
        <f>A3</f>
        <v>CW5</v>
      </c>
    </row>
    <row r="4" spans="1:17" x14ac:dyDescent="0.25">
      <c r="A4" s="17"/>
      <c r="B4" s="18" t="s">
        <v>6</v>
      </c>
      <c r="C4" s="19">
        <f t="shared" ref="C4:N4" si="1">IF($P3=0,0,IF(ROUND($P3*C$12,0)=0,1,(ROUND($P3*C$12,0))))</f>
        <v>0</v>
      </c>
      <c r="D4" s="19">
        <f t="shared" si="1"/>
        <v>0</v>
      </c>
      <c r="E4" s="19">
        <f t="shared" si="1"/>
        <v>0</v>
      </c>
      <c r="F4" s="19">
        <f t="shared" si="1"/>
        <v>0</v>
      </c>
      <c r="G4" s="19">
        <f t="shared" si="1"/>
        <v>0</v>
      </c>
      <c r="H4" s="19">
        <f t="shared" si="1"/>
        <v>0</v>
      </c>
      <c r="I4" s="19">
        <f t="shared" si="1"/>
        <v>0</v>
      </c>
      <c r="J4" s="19">
        <f t="shared" si="1"/>
        <v>0</v>
      </c>
      <c r="K4" s="19">
        <f t="shared" si="1"/>
        <v>0</v>
      </c>
      <c r="L4" s="19">
        <f t="shared" si="1"/>
        <v>0</v>
      </c>
      <c r="M4" s="19">
        <f t="shared" si="1"/>
        <v>0</v>
      </c>
      <c r="N4" s="19">
        <f t="shared" si="1"/>
        <v>0</v>
      </c>
      <c r="O4" s="20"/>
      <c r="P4" s="55"/>
      <c r="Q4" s="49"/>
    </row>
    <row r="5" spans="1:17" ht="15.75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56"/>
      <c r="Q5" s="50"/>
    </row>
    <row r="6" spans="1:17" x14ac:dyDescent="0.25">
      <c r="A6" s="25" t="s">
        <v>28</v>
      </c>
      <c r="B6" s="26" t="s">
        <v>29</v>
      </c>
      <c r="C6" s="27">
        <f>C3</f>
        <v>0</v>
      </c>
      <c r="D6" s="27">
        <f t="shared" ref="D6:N6" si="2">D3</f>
        <v>0</v>
      </c>
      <c r="E6" s="27">
        <f t="shared" si="2"/>
        <v>0</v>
      </c>
      <c r="F6" s="27">
        <f t="shared" si="2"/>
        <v>0</v>
      </c>
      <c r="G6" s="27">
        <f t="shared" si="2"/>
        <v>0</v>
      </c>
      <c r="H6" s="27">
        <f t="shared" si="2"/>
        <v>0</v>
      </c>
      <c r="I6" s="27">
        <f t="shared" si="2"/>
        <v>0</v>
      </c>
      <c r="J6" s="27">
        <f t="shared" si="2"/>
        <v>0</v>
      </c>
      <c r="K6" s="27">
        <f t="shared" si="2"/>
        <v>0</v>
      </c>
      <c r="L6" s="27">
        <f t="shared" si="2"/>
        <v>0</v>
      </c>
      <c r="M6" s="27">
        <f t="shared" si="2"/>
        <v>0</v>
      </c>
      <c r="N6" s="27">
        <f t="shared" si="2"/>
        <v>0</v>
      </c>
      <c r="O6" s="27">
        <f>SUM(C6:N6)</f>
        <v>0</v>
      </c>
      <c r="P6" s="57">
        <f>SUM(P3:P5)</f>
        <v>0</v>
      </c>
      <c r="Q6" s="51" t="s">
        <v>34</v>
      </c>
    </row>
    <row r="7" spans="1:17" x14ac:dyDescent="0.25">
      <c r="A7" s="28" t="s">
        <v>28</v>
      </c>
      <c r="B7" s="29" t="s">
        <v>6</v>
      </c>
      <c r="C7" s="30">
        <f>C4</f>
        <v>0</v>
      </c>
      <c r="D7" s="30">
        <f t="shared" ref="D7:N7" si="3">D4</f>
        <v>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30">
        <f t="shared" si="3"/>
        <v>0</v>
      </c>
      <c r="O7" s="30"/>
      <c r="P7" s="58"/>
      <c r="Q7" s="52"/>
    </row>
    <row r="8" spans="1:17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59"/>
      <c r="Q8" s="53"/>
    </row>
    <row r="9" spans="1:17" ht="15.75" thickBot="1" x14ac:dyDescent="0.3">
      <c r="A9" s="33" t="s">
        <v>30</v>
      </c>
      <c r="B9" s="34"/>
      <c r="C9" s="35" t="e">
        <f t="shared" ref="C9:N9" si="4">C7/$N$7</f>
        <v>#DIV/0!</v>
      </c>
      <c r="D9" s="35" t="e">
        <f t="shared" si="4"/>
        <v>#DIV/0!</v>
      </c>
      <c r="E9" s="35" t="e">
        <f t="shared" si="4"/>
        <v>#DIV/0!</v>
      </c>
      <c r="F9" s="35" t="e">
        <f t="shared" si="4"/>
        <v>#DIV/0!</v>
      </c>
      <c r="G9" s="35" t="e">
        <f t="shared" si="4"/>
        <v>#DIV/0!</v>
      </c>
      <c r="H9" s="35" t="e">
        <f t="shared" si="4"/>
        <v>#DIV/0!</v>
      </c>
      <c r="I9" s="35" t="e">
        <f t="shared" si="4"/>
        <v>#DIV/0!</v>
      </c>
      <c r="J9" s="35" t="e">
        <f t="shared" si="4"/>
        <v>#DIV/0!</v>
      </c>
      <c r="K9" s="35" t="e">
        <f t="shared" si="4"/>
        <v>#DIV/0!</v>
      </c>
      <c r="L9" s="35" t="e">
        <f t="shared" si="4"/>
        <v>#DIV/0!</v>
      </c>
      <c r="M9" s="35" t="e">
        <f t="shared" si="4"/>
        <v>#DIV/0!</v>
      </c>
      <c r="N9" s="35" t="e">
        <f t="shared" si="4"/>
        <v>#DIV/0!</v>
      </c>
      <c r="O9" s="35"/>
      <c r="P9" s="60"/>
      <c r="Q9" s="54"/>
    </row>
    <row r="10" spans="1:17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 t="s">
        <v>31</v>
      </c>
      <c r="P10" s="61"/>
      <c r="Q10" s="9"/>
    </row>
    <row r="11" spans="1:17" ht="15.75" thickBot="1" x14ac:dyDescent="0.3">
      <c r="A11" s="37" t="s">
        <v>32</v>
      </c>
      <c r="B11" s="38"/>
      <c r="C11" s="39">
        <v>0.05</v>
      </c>
      <c r="D11" s="39">
        <v>0.05</v>
      </c>
      <c r="E11" s="39">
        <v>0.05</v>
      </c>
      <c r="F11" s="39">
        <v>0.05</v>
      </c>
      <c r="G11" s="39">
        <v>0.05</v>
      </c>
      <c r="H11" s="39">
        <v>0.05</v>
      </c>
      <c r="I11" s="39">
        <v>0.05</v>
      </c>
      <c r="J11" s="39">
        <v>0.05</v>
      </c>
      <c r="K11" s="40">
        <v>0.15</v>
      </c>
      <c r="L11" s="40">
        <v>0.15</v>
      </c>
      <c r="M11" s="40">
        <v>0.15</v>
      </c>
      <c r="N11" s="40">
        <v>0.15</v>
      </c>
      <c r="O11" s="41">
        <f>SUM(C11:N11)</f>
        <v>1</v>
      </c>
      <c r="P11" s="61"/>
      <c r="Q11" s="9"/>
    </row>
    <row r="12" spans="1:17" ht="15.75" thickBot="1" x14ac:dyDescent="0.3">
      <c r="A12" s="42"/>
      <c r="B12" s="43" t="s">
        <v>33</v>
      </c>
      <c r="C12" s="44">
        <f>C11</f>
        <v>0.05</v>
      </c>
      <c r="D12" s="45">
        <f>C12+D11</f>
        <v>0.1</v>
      </c>
      <c r="E12" s="45">
        <f t="shared" ref="E12:N12" si="5">D12+E11</f>
        <v>0.15000000000000002</v>
      </c>
      <c r="F12" s="45">
        <f t="shared" si="5"/>
        <v>0.2</v>
      </c>
      <c r="G12" s="45">
        <f t="shared" si="5"/>
        <v>0.25</v>
      </c>
      <c r="H12" s="45">
        <f t="shared" si="5"/>
        <v>0.3</v>
      </c>
      <c r="I12" s="45">
        <f t="shared" si="5"/>
        <v>0.35</v>
      </c>
      <c r="J12" s="45">
        <f t="shared" si="5"/>
        <v>0.39999999999999997</v>
      </c>
      <c r="K12" s="45">
        <f t="shared" si="5"/>
        <v>0.54999999999999993</v>
      </c>
      <c r="L12" s="45">
        <f t="shared" si="5"/>
        <v>0.7</v>
      </c>
      <c r="M12" s="45">
        <f t="shared" si="5"/>
        <v>0.85</v>
      </c>
      <c r="N12" s="46">
        <f t="shared" si="5"/>
        <v>1</v>
      </c>
      <c r="O12" s="9"/>
      <c r="P12" s="61"/>
      <c r="Q12" s="9"/>
    </row>
  </sheetData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"/>
  <sheetViews>
    <sheetView workbookViewId="0">
      <selection activeCell="C2" sqref="C2"/>
    </sheetView>
  </sheetViews>
  <sheetFormatPr defaultRowHeight="15" x14ac:dyDescent="0.25"/>
  <cols>
    <col min="1" max="2" width="10.28515625" customWidth="1"/>
  </cols>
  <sheetData>
    <row r="1" spans="1:17" ht="16.5" thickBot="1" x14ac:dyDescent="0.3">
      <c r="A1" s="8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61"/>
      <c r="Q1" s="9"/>
    </row>
    <row r="2" spans="1:17" ht="15.75" thickBot="1" x14ac:dyDescent="0.3">
      <c r="A2" s="10" t="s">
        <v>0</v>
      </c>
      <c r="B2" s="10"/>
      <c r="C2" s="11">
        <v>43009</v>
      </c>
      <c r="D2" s="12">
        <v>43040</v>
      </c>
      <c r="E2" s="11">
        <v>43070</v>
      </c>
      <c r="F2" s="12">
        <v>43101</v>
      </c>
      <c r="G2" s="11">
        <v>43132</v>
      </c>
      <c r="H2" s="12">
        <v>43160</v>
      </c>
      <c r="I2" s="11">
        <v>43191</v>
      </c>
      <c r="J2" s="12">
        <v>43221</v>
      </c>
      <c r="K2" s="11">
        <v>43252</v>
      </c>
      <c r="L2" s="12">
        <v>43282</v>
      </c>
      <c r="M2" s="11">
        <v>43313</v>
      </c>
      <c r="N2" s="12">
        <v>43344</v>
      </c>
      <c r="O2" s="13" t="s">
        <v>1</v>
      </c>
      <c r="P2" s="62" t="s">
        <v>2</v>
      </c>
      <c r="Q2" s="47" t="s">
        <v>3</v>
      </c>
    </row>
    <row r="3" spans="1:17" x14ac:dyDescent="0.25">
      <c r="A3" s="14" t="s">
        <v>36</v>
      </c>
      <c r="B3" s="15" t="s">
        <v>5</v>
      </c>
      <c r="C3" s="16">
        <f>C4</f>
        <v>0</v>
      </c>
      <c r="D3" s="16">
        <f>D4-C4</f>
        <v>0</v>
      </c>
      <c r="E3" s="16">
        <f t="shared" ref="E3:N3" si="0">E4-D4</f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>SUM(C3:N3)</f>
        <v>0</v>
      </c>
      <c r="P3" s="7"/>
      <c r="Q3" s="48" t="str">
        <f>A3</f>
        <v>CW4</v>
      </c>
    </row>
    <row r="4" spans="1:17" x14ac:dyDescent="0.25">
      <c r="A4" s="17"/>
      <c r="B4" s="18" t="s">
        <v>6</v>
      </c>
      <c r="C4" s="19">
        <f t="shared" ref="C4:N4" si="1">IF($P3=0,0,IF(ROUND($P3*C$12,0)=0,1,(ROUND($P3*C$12,0))))</f>
        <v>0</v>
      </c>
      <c r="D4" s="19">
        <f t="shared" si="1"/>
        <v>0</v>
      </c>
      <c r="E4" s="19">
        <f t="shared" si="1"/>
        <v>0</v>
      </c>
      <c r="F4" s="19">
        <f t="shared" si="1"/>
        <v>0</v>
      </c>
      <c r="G4" s="19">
        <f t="shared" si="1"/>
        <v>0</v>
      </c>
      <c r="H4" s="19">
        <f t="shared" si="1"/>
        <v>0</v>
      </c>
      <c r="I4" s="19">
        <f t="shared" si="1"/>
        <v>0</v>
      </c>
      <c r="J4" s="19">
        <f t="shared" si="1"/>
        <v>0</v>
      </c>
      <c r="K4" s="19">
        <f t="shared" si="1"/>
        <v>0</v>
      </c>
      <c r="L4" s="19">
        <f t="shared" si="1"/>
        <v>0</v>
      </c>
      <c r="M4" s="19">
        <f t="shared" si="1"/>
        <v>0</v>
      </c>
      <c r="N4" s="19">
        <f t="shared" si="1"/>
        <v>0</v>
      </c>
      <c r="O4" s="20"/>
      <c r="P4" s="55"/>
      <c r="Q4" s="49"/>
    </row>
    <row r="5" spans="1:17" ht="15.75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56"/>
      <c r="Q5" s="50"/>
    </row>
    <row r="6" spans="1:17" x14ac:dyDescent="0.25">
      <c r="A6" s="25" t="s">
        <v>28</v>
      </c>
      <c r="B6" s="26" t="s">
        <v>29</v>
      </c>
      <c r="C6" s="27">
        <f>C3</f>
        <v>0</v>
      </c>
      <c r="D6" s="27">
        <f t="shared" ref="D6:N7" si="2">D3</f>
        <v>0</v>
      </c>
      <c r="E6" s="27">
        <f t="shared" si="2"/>
        <v>0</v>
      </c>
      <c r="F6" s="27">
        <f t="shared" si="2"/>
        <v>0</v>
      </c>
      <c r="G6" s="27">
        <f t="shared" si="2"/>
        <v>0</v>
      </c>
      <c r="H6" s="27">
        <f t="shared" si="2"/>
        <v>0</v>
      </c>
      <c r="I6" s="27">
        <f t="shared" si="2"/>
        <v>0</v>
      </c>
      <c r="J6" s="27">
        <f t="shared" si="2"/>
        <v>0</v>
      </c>
      <c r="K6" s="27">
        <f t="shared" si="2"/>
        <v>0</v>
      </c>
      <c r="L6" s="27">
        <f t="shared" si="2"/>
        <v>0</v>
      </c>
      <c r="M6" s="27">
        <f t="shared" si="2"/>
        <v>0</v>
      </c>
      <c r="N6" s="27">
        <f t="shared" si="2"/>
        <v>0</v>
      </c>
      <c r="O6" s="27">
        <f>SUM(C6:N6)</f>
        <v>0</v>
      </c>
      <c r="P6" s="57">
        <f>SUM(P3:P5)</f>
        <v>0</v>
      </c>
      <c r="Q6" s="51" t="s">
        <v>34</v>
      </c>
    </row>
    <row r="7" spans="1:17" x14ac:dyDescent="0.25">
      <c r="A7" s="28" t="s">
        <v>28</v>
      </c>
      <c r="B7" s="29" t="s">
        <v>6</v>
      </c>
      <c r="C7" s="30">
        <f>C4</f>
        <v>0</v>
      </c>
      <c r="D7" s="30">
        <f t="shared" si="2"/>
        <v>0</v>
      </c>
      <c r="E7" s="30">
        <f t="shared" si="2"/>
        <v>0</v>
      </c>
      <c r="F7" s="30">
        <f t="shared" si="2"/>
        <v>0</v>
      </c>
      <c r="G7" s="30">
        <f t="shared" si="2"/>
        <v>0</v>
      </c>
      <c r="H7" s="30">
        <f t="shared" si="2"/>
        <v>0</v>
      </c>
      <c r="I7" s="30">
        <f t="shared" si="2"/>
        <v>0</v>
      </c>
      <c r="J7" s="30">
        <f t="shared" si="2"/>
        <v>0</v>
      </c>
      <c r="K7" s="30">
        <f t="shared" si="2"/>
        <v>0</v>
      </c>
      <c r="L7" s="30">
        <f t="shared" si="2"/>
        <v>0</v>
      </c>
      <c r="M7" s="30">
        <f t="shared" si="2"/>
        <v>0</v>
      </c>
      <c r="N7" s="30">
        <f t="shared" si="2"/>
        <v>0</v>
      </c>
      <c r="O7" s="30"/>
      <c r="P7" s="58"/>
      <c r="Q7" s="52"/>
    </row>
    <row r="8" spans="1:17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59"/>
      <c r="Q8" s="53"/>
    </row>
    <row r="9" spans="1:17" ht="15.75" thickBot="1" x14ac:dyDescent="0.3">
      <c r="A9" s="33" t="s">
        <v>30</v>
      </c>
      <c r="B9" s="34"/>
      <c r="C9" s="35" t="e">
        <f t="shared" ref="C9:N9" si="3">C7/$N$7</f>
        <v>#DIV/0!</v>
      </c>
      <c r="D9" s="35" t="e">
        <f t="shared" si="3"/>
        <v>#DIV/0!</v>
      </c>
      <c r="E9" s="35" t="e">
        <f t="shared" si="3"/>
        <v>#DIV/0!</v>
      </c>
      <c r="F9" s="35" t="e">
        <f t="shared" si="3"/>
        <v>#DIV/0!</v>
      </c>
      <c r="G9" s="35" t="e">
        <f t="shared" si="3"/>
        <v>#DIV/0!</v>
      </c>
      <c r="H9" s="35" t="e">
        <f t="shared" si="3"/>
        <v>#DIV/0!</v>
      </c>
      <c r="I9" s="35" t="e">
        <f t="shared" si="3"/>
        <v>#DIV/0!</v>
      </c>
      <c r="J9" s="35" t="e">
        <f t="shared" si="3"/>
        <v>#DIV/0!</v>
      </c>
      <c r="K9" s="35" t="e">
        <f t="shared" si="3"/>
        <v>#DIV/0!</v>
      </c>
      <c r="L9" s="35" t="e">
        <f t="shared" si="3"/>
        <v>#DIV/0!</v>
      </c>
      <c r="M9" s="35" t="e">
        <f t="shared" si="3"/>
        <v>#DIV/0!</v>
      </c>
      <c r="N9" s="35" t="e">
        <f t="shared" si="3"/>
        <v>#DIV/0!</v>
      </c>
      <c r="O9" s="35"/>
      <c r="P9" s="60"/>
      <c r="Q9" s="54"/>
    </row>
    <row r="10" spans="1:17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 t="s">
        <v>31</v>
      </c>
      <c r="P10" s="61"/>
      <c r="Q10" s="9"/>
    </row>
    <row r="11" spans="1:17" ht="15.75" thickBot="1" x14ac:dyDescent="0.3">
      <c r="A11" s="37" t="s">
        <v>32</v>
      </c>
      <c r="B11" s="38"/>
      <c r="C11" s="39">
        <v>0.08</v>
      </c>
      <c r="D11" s="39">
        <v>0.08</v>
      </c>
      <c r="E11" s="39">
        <v>0.08</v>
      </c>
      <c r="F11" s="39">
        <v>0.08</v>
      </c>
      <c r="G11" s="39">
        <v>0.08</v>
      </c>
      <c r="H11" s="39">
        <v>0.08</v>
      </c>
      <c r="I11" s="39">
        <v>0.08</v>
      </c>
      <c r="J11" s="39">
        <v>0.08</v>
      </c>
      <c r="K11" s="39">
        <v>0.08</v>
      </c>
      <c r="L11" s="40">
        <v>0.08</v>
      </c>
      <c r="M11" s="40">
        <v>0.1</v>
      </c>
      <c r="N11" s="40">
        <v>0.1</v>
      </c>
      <c r="O11" s="41">
        <f>SUM(C11:N11)</f>
        <v>0.99999999999999989</v>
      </c>
      <c r="P11" s="61"/>
      <c r="Q11" s="9"/>
    </row>
    <row r="12" spans="1:17" ht="15.75" thickBot="1" x14ac:dyDescent="0.3">
      <c r="A12" s="42"/>
      <c r="B12" s="43" t="s">
        <v>33</v>
      </c>
      <c r="C12" s="44">
        <f>C11</f>
        <v>0.08</v>
      </c>
      <c r="D12" s="45">
        <f>C12+D11</f>
        <v>0.16</v>
      </c>
      <c r="E12" s="45">
        <f t="shared" ref="E12:N12" si="4">D12+E11</f>
        <v>0.24</v>
      </c>
      <c r="F12" s="45">
        <f t="shared" si="4"/>
        <v>0.32</v>
      </c>
      <c r="G12" s="45">
        <f t="shared" si="4"/>
        <v>0.4</v>
      </c>
      <c r="H12" s="45">
        <f t="shared" si="4"/>
        <v>0.48000000000000004</v>
      </c>
      <c r="I12" s="45">
        <f t="shared" si="4"/>
        <v>0.56000000000000005</v>
      </c>
      <c r="J12" s="45">
        <f t="shared" si="4"/>
        <v>0.64</v>
      </c>
      <c r="K12" s="45">
        <f t="shared" si="4"/>
        <v>0.72</v>
      </c>
      <c r="L12" s="45">
        <f t="shared" si="4"/>
        <v>0.79999999999999993</v>
      </c>
      <c r="M12" s="45">
        <f t="shared" si="4"/>
        <v>0.89999999999999991</v>
      </c>
      <c r="N12" s="46">
        <f t="shared" si="4"/>
        <v>0.99999999999999989</v>
      </c>
      <c r="O12" s="9"/>
      <c r="P12" s="61"/>
      <c r="Q12" s="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2E973D4C3524286F7597128A8BC5E" ma:contentTypeVersion="2" ma:contentTypeDescription="Create a new document." ma:contentTypeScope="" ma:versionID="84f9aa21a2365be071a544b6b623f2c1">
  <xsd:schema xmlns:xsd="http://www.w3.org/2001/XMLSchema" xmlns:xs="http://www.w3.org/2001/XMLSchema" xmlns:p="http://schemas.microsoft.com/office/2006/metadata/properties" xmlns:ns1="http://schemas.microsoft.com/sharepoint/v3" xmlns:ns2="10f1aa0a-179b-49cb-8a72-3a924897e106" targetNamespace="http://schemas.microsoft.com/office/2006/metadata/properties" ma:root="true" ma:fieldsID="caf4e9299edb4fa8ee2d743c116403eb" ns1:_="" ns2:_="">
    <xsd:import namespace="http://schemas.microsoft.com/sharepoint/v3"/>
    <xsd:import namespace="10f1aa0a-179b-49cb-8a72-3a924897e10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1aa0a-179b-49cb-8a72-3a924897e106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0D4723-344C-4240-9EA7-7E725CD81552}"/>
</file>

<file path=customXml/itemProps2.xml><?xml version="1.0" encoding="utf-8"?>
<ds:datastoreItem xmlns:ds="http://schemas.openxmlformats.org/officeDocument/2006/customXml" ds:itemID="{012E6416-A7C3-462F-832A-EE19B1D8CAFE}"/>
</file>

<file path=customXml/itemProps3.xml><?xml version="1.0" encoding="utf-8"?>
<ds:datastoreItem xmlns:ds="http://schemas.openxmlformats.org/officeDocument/2006/customXml" ds:itemID="{21365E48-EC02-4C48-95AD-431B12B6592F}"/>
</file>

<file path=customXml/itemProps4.xml><?xml version="1.0" encoding="utf-8"?>
<ds:datastoreItem xmlns:ds="http://schemas.openxmlformats.org/officeDocument/2006/customXml" ds:itemID="{20886610-9101-4AF5-8E1E-FCF4961735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LCDR 3%</vt:lpstr>
      <vt:lpstr>CDR 3%</vt:lpstr>
      <vt:lpstr>CAPT 3%</vt:lpstr>
      <vt:lpstr>CWO5 5%</vt:lpstr>
      <vt:lpstr>CWO4 8%</vt:lpstr>
      <vt:lpstr>Sheet1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FY12 Phasing Plan</dc:title>
  <dc:subject>Control Grade phasing</dc:subject>
  <dc:creator>LCDR Hanger, N131F</dc:creator>
  <cp:lastModifiedBy>Forsyth, Alexa F LCDR N1, N13</cp:lastModifiedBy>
  <dcterms:created xsi:type="dcterms:W3CDTF">2011-08-26T15:11:26Z</dcterms:created>
  <dcterms:modified xsi:type="dcterms:W3CDTF">2017-09-12T12:02:28Z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0x0101001AD2E973D4C3524286F7597128A8BC5E</vt:lpwstr>
  </property>
  <property fmtid="{D5CDD505-2E9C-101B-9397-08002B2CF9AE}" pid="3" name="Order">
    <vt:r8>12100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